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Abfall\Abfallinformation\"/>
    </mc:Choice>
  </mc:AlternateContent>
  <xr:revisionPtr revIDLastSave="0" documentId="13_ncr:1_{A4768874-462F-4335-93E5-7D135F4727BA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Abfuhrkalender" sheetId="1" r:id="rId1"/>
    <sheet name="   " sheetId="2" r:id="rId2"/>
  </sheets>
  <definedNames>
    <definedName name="_xlnm.Print_Area" localSheetId="0">Abfuhrkalender!$A$1:$BU$39</definedName>
  </definedNames>
  <calcPr calcId="191029"/>
</workbook>
</file>

<file path=xl/calcChain.xml><?xml version="1.0" encoding="utf-8"?>
<calcChain xmlns="http://schemas.openxmlformats.org/spreadsheetml/2006/main">
  <c r="N5" i="1" l="1"/>
  <c r="H33" i="1"/>
  <c r="I33" i="1" s="1"/>
  <c r="AL1" i="1" l="1"/>
  <c r="BJ2" i="1" l="1"/>
  <c r="Z2" i="1"/>
  <c r="S44" i="1" l="1"/>
  <c r="BS17" i="1" l="1"/>
  <c r="BS8" i="1"/>
  <c r="BG18" i="1"/>
  <c r="BS27" i="1"/>
  <c r="BM32" i="1"/>
  <c r="BM26" i="1"/>
  <c r="BM16" i="1"/>
  <c r="BG33" i="1"/>
  <c r="BG22" i="1"/>
  <c r="BG13" i="1"/>
  <c r="BS32" i="1"/>
  <c r="BS16" i="1"/>
  <c r="BS10" i="1"/>
  <c r="BS25" i="1"/>
  <c r="BS22" i="1"/>
  <c r="BM15" i="1"/>
  <c r="BG5" i="1"/>
  <c r="BG32" i="1"/>
  <c r="BG21" i="1"/>
  <c r="BG15" i="1"/>
  <c r="BM30" i="1"/>
  <c r="BM19" i="1"/>
  <c r="BM10" i="1"/>
  <c r="BG27" i="1"/>
  <c r="BS24" i="1"/>
  <c r="BS14" i="1"/>
  <c r="BM33" i="1"/>
  <c r="BG35" i="1"/>
  <c r="BM29" i="1"/>
  <c r="BM18" i="1"/>
  <c r="BM12" i="1"/>
  <c r="BG8" i="1"/>
  <c r="BG29" i="1"/>
  <c r="BG19" i="1"/>
  <c r="BS13" i="1"/>
  <c r="BM24" i="1"/>
  <c r="BM6" i="1"/>
  <c r="BA24" i="1"/>
  <c r="BA15" i="1"/>
  <c r="AU23" i="1"/>
  <c r="AU12" i="1"/>
  <c r="AU6" i="1"/>
  <c r="AO26" i="1"/>
  <c r="AO15" i="1"/>
  <c r="AO9" i="1"/>
  <c r="AI32" i="1"/>
  <c r="AI23" i="1"/>
  <c r="AU26" i="1"/>
  <c r="AU20" i="1"/>
  <c r="AU10" i="1"/>
  <c r="AO29" i="1"/>
  <c r="AO23" i="1"/>
  <c r="AO13" i="1"/>
  <c r="AI17" i="1"/>
  <c r="AU27" i="1"/>
  <c r="AU18" i="1"/>
  <c r="AO30" i="1"/>
  <c r="AO21" i="1"/>
  <c r="AI9" i="1"/>
  <c r="BA34" i="1"/>
  <c r="BA23" i="1"/>
  <c r="BA17" i="1"/>
  <c r="BA7" i="1"/>
  <c r="AI31" i="1"/>
  <c r="AI25" i="1"/>
  <c r="AI15" i="1"/>
  <c r="BA29" i="1"/>
  <c r="BA6" i="1"/>
  <c r="AU32" i="1"/>
  <c r="AI14" i="1"/>
  <c r="BA20" i="1"/>
  <c r="BA9" i="1"/>
  <c r="AU34" i="1"/>
  <c r="BA31" i="1"/>
  <c r="BA21" i="1"/>
  <c r="BA10" i="1"/>
  <c r="AU9" i="1"/>
  <c r="AO35" i="1"/>
  <c r="AO12" i="1"/>
  <c r="AI29" i="1"/>
  <c r="AI18" i="1"/>
  <c r="AU24" i="1"/>
  <c r="AU13" i="1"/>
  <c r="AO27" i="1"/>
  <c r="AO16" i="1"/>
  <c r="AO7" i="1"/>
  <c r="AI11" i="1"/>
  <c r="AI28" i="1"/>
  <c r="AC18" i="1"/>
  <c r="AC17" i="1"/>
  <c r="AC28" i="1"/>
  <c r="AC7" i="1"/>
  <c r="AC31" i="1"/>
  <c r="AC32" i="1"/>
  <c r="AC12" i="1"/>
  <c r="AC27" i="1"/>
  <c r="AC21" i="1"/>
  <c r="AC20" i="1"/>
  <c r="AC14" i="1"/>
  <c r="AC35" i="1"/>
  <c r="W20" i="1"/>
  <c r="Q9" i="1"/>
  <c r="K20" i="1"/>
  <c r="K24" i="1"/>
  <c r="K10" i="1"/>
  <c r="K9" i="1"/>
  <c r="W6" i="1"/>
  <c r="Q19" i="1"/>
  <c r="W28" i="1"/>
  <c r="Q17" i="1"/>
  <c r="W16" i="1"/>
  <c r="W19" i="1"/>
  <c r="Q5" i="1"/>
  <c r="K18" i="1"/>
  <c r="Q8" i="1"/>
  <c r="Q22" i="1"/>
  <c r="K12" i="1"/>
  <c r="W7" i="1"/>
  <c r="Q26" i="1"/>
  <c r="K32" i="1"/>
  <c r="K23" i="1"/>
  <c r="Q31" i="1"/>
  <c r="K27" i="1"/>
  <c r="D35" i="1"/>
  <c r="K26" i="1"/>
  <c r="W9" i="1"/>
  <c r="W14" i="1"/>
  <c r="Q25" i="1"/>
  <c r="W34" i="1"/>
  <c r="Q23" i="1"/>
  <c r="K13" i="1"/>
  <c r="W30" i="1"/>
  <c r="W33" i="1"/>
  <c r="Q32" i="1"/>
  <c r="Q11" i="1"/>
  <c r="W23" i="1"/>
  <c r="Q12" i="1"/>
  <c r="W22" i="1"/>
  <c r="A6" i="1" l="1"/>
  <c r="B6" i="1" s="1"/>
  <c r="B5" i="1"/>
  <c r="A7" i="1" l="1"/>
  <c r="A8" i="1" s="1"/>
  <c r="A9" i="1" s="1"/>
  <c r="AI44" i="1"/>
  <c r="AA44" i="1"/>
  <c r="K44" i="1"/>
  <c r="C34" i="1" s="1"/>
  <c r="Y13" i="1" l="1"/>
  <c r="Y30" i="1"/>
  <c r="Y14" i="1"/>
  <c r="Y29" i="1"/>
  <c r="Y15" i="1"/>
  <c r="Y28" i="1"/>
  <c r="Y16" i="1"/>
  <c r="Y27" i="1"/>
  <c r="AQ35" i="1"/>
  <c r="AQ34" i="1"/>
  <c r="BR35" i="1"/>
  <c r="BR23" i="1"/>
  <c r="BR34" i="1"/>
  <c r="BL23" i="1"/>
  <c r="BL11" i="1"/>
  <c r="BF6" i="1"/>
  <c r="BF28" i="1"/>
  <c r="BR31" i="1"/>
  <c r="BR7" i="1"/>
  <c r="BL31" i="1"/>
  <c r="BL26" i="1"/>
  <c r="BL22" i="1"/>
  <c r="BR15" i="1"/>
  <c r="BR10" i="1"/>
  <c r="BR6" i="1"/>
  <c r="BF12" i="1"/>
  <c r="BL25" i="1"/>
  <c r="BF20" i="1"/>
  <c r="BF15" i="1"/>
  <c r="BF11" i="1"/>
  <c r="BR21" i="1"/>
  <c r="BR9" i="1"/>
  <c r="BR24" i="1"/>
  <c r="BR20" i="1"/>
  <c r="BL9" i="1"/>
  <c r="BF26" i="1"/>
  <c r="BF14" i="1"/>
  <c r="BF29" i="1"/>
  <c r="BF25" i="1"/>
  <c r="BL17" i="1"/>
  <c r="BL12" i="1"/>
  <c r="BF34" i="1"/>
  <c r="BL8" i="1"/>
  <c r="AT34" i="1"/>
  <c r="AZ30" i="1"/>
  <c r="AZ8" i="1"/>
  <c r="AN6" i="1"/>
  <c r="AH16" i="1"/>
  <c r="AZ17" i="1"/>
  <c r="AZ13" i="1"/>
  <c r="AT17" i="1"/>
  <c r="AT5" i="1"/>
  <c r="AN20" i="1"/>
  <c r="AN8" i="1"/>
  <c r="AH30" i="1"/>
  <c r="AH25" i="1"/>
  <c r="AH21" i="1"/>
  <c r="AH7" i="1"/>
  <c r="AT33" i="1"/>
  <c r="AT11" i="1"/>
  <c r="AT6" i="1"/>
  <c r="AN14" i="1"/>
  <c r="AN9" i="1"/>
  <c r="AN5" i="1"/>
  <c r="AZ22" i="1"/>
  <c r="AZ14" i="1"/>
  <c r="AH22" i="1"/>
  <c r="AT25" i="1"/>
  <c r="AT20" i="1"/>
  <c r="AT16" i="1"/>
  <c r="AN28" i="1"/>
  <c r="AN23" i="1"/>
  <c r="AN19" i="1"/>
  <c r="AH11" i="1"/>
  <c r="AT30" i="1"/>
  <c r="AN33" i="1"/>
  <c r="AZ28" i="1"/>
  <c r="AZ16" i="1"/>
  <c r="AH10" i="1"/>
  <c r="AH24" i="1"/>
  <c r="AZ31" i="1"/>
  <c r="AZ27" i="1"/>
  <c r="AT31" i="1"/>
  <c r="AT19" i="1"/>
  <c r="AN34" i="1"/>
  <c r="AN22" i="1"/>
  <c r="AH8" i="1"/>
  <c r="AB33" i="1"/>
  <c r="AB26" i="1"/>
  <c r="AB19" i="1"/>
  <c r="AB6" i="1"/>
  <c r="AB28" i="1"/>
  <c r="AB25" i="1"/>
  <c r="AB14" i="1"/>
  <c r="AB10" i="1"/>
  <c r="AB11" i="1"/>
  <c r="V26" i="1"/>
  <c r="P16" i="1"/>
  <c r="J19" i="1"/>
  <c r="P15" i="1"/>
  <c r="J30" i="1"/>
  <c r="V16" i="1"/>
  <c r="J17" i="1"/>
  <c r="P10" i="1"/>
  <c r="J11" i="1"/>
  <c r="J33" i="1"/>
  <c r="V8" i="1"/>
  <c r="V15" i="1"/>
  <c r="P5" i="1"/>
  <c r="P24" i="1"/>
  <c r="J16" i="1"/>
  <c r="P32" i="1"/>
  <c r="P29" i="1"/>
  <c r="V13" i="1"/>
  <c r="J25" i="1"/>
  <c r="P19" i="1"/>
  <c r="V27" i="1"/>
  <c r="P18" i="1"/>
  <c r="V21" i="1"/>
  <c r="V12" i="1"/>
  <c r="P30" i="1"/>
  <c r="C9" i="1"/>
  <c r="V30" i="1"/>
  <c r="J20" i="1"/>
  <c r="V29" i="1"/>
  <c r="J31" i="1"/>
  <c r="G16" i="1"/>
  <c r="BT27" i="1"/>
  <c r="BN32" i="1"/>
  <c r="BN26" i="1"/>
  <c r="BN16" i="1"/>
  <c r="BH6" i="1"/>
  <c r="BH33" i="1"/>
  <c r="BH22" i="1"/>
  <c r="BH13" i="1"/>
  <c r="BT17" i="1"/>
  <c r="BT16" i="1"/>
  <c r="BT10" i="1"/>
  <c r="BT25" i="1"/>
  <c r="BT22" i="1"/>
  <c r="BN15" i="1"/>
  <c r="BH5" i="1"/>
  <c r="BH32" i="1"/>
  <c r="BH21" i="1"/>
  <c r="BH15" i="1"/>
  <c r="BN30" i="1"/>
  <c r="BN19" i="1"/>
  <c r="BN10" i="1"/>
  <c r="BH27" i="1"/>
  <c r="BT24" i="1"/>
  <c r="BT14" i="1"/>
  <c r="BN33" i="1"/>
  <c r="BH35" i="1"/>
  <c r="BT31" i="1"/>
  <c r="BN29" i="1"/>
  <c r="BN18" i="1"/>
  <c r="BN12" i="1"/>
  <c r="BH29" i="1"/>
  <c r="BH19" i="1"/>
  <c r="BH8" i="1"/>
  <c r="BT32" i="1"/>
  <c r="BT13" i="1"/>
  <c r="BN6" i="1"/>
  <c r="BN24" i="1"/>
  <c r="BT8" i="1"/>
  <c r="BH18" i="1"/>
  <c r="AV27" i="1"/>
  <c r="AV18" i="1"/>
  <c r="AP30" i="1"/>
  <c r="AP21" i="1"/>
  <c r="AJ9" i="1"/>
  <c r="BB6" i="1"/>
  <c r="AV32" i="1"/>
  <c r="AP15" i="1"/>
  <c r="AJ32" i="1"/>
  <c r="BB34" i="1"/>
  <c r="BB23" i="1"/>
  <c r="BB17" i="1"/>
  <c r="BB7" i="1"/>
  <c r="AJ31" i="1"/>
  <c r="AJ25" i="1"/>
  <c r="AJ15" i="1"/>
  <c r="AJ14" i="1"/>
  <c r="BB29" i="1"/>
  <c r="AV26" i="1"/>
  <c r="AV20" i="1"/>
  <c r="AV10" i="1"/>
  <c r="AP29" i="1"/>
  <c r="AP23" i="1"/>
  <c r="AP13" i="1"/>
  <c r="BB31" i="1"/>
  <c r="BB21" i="1"/>
  <c r="BB10" i="1"/>
  <c r="AV9" i="1"/>
  <c r="AP35" i="1"/>
  <c r="AP12" i="1"/>
  <c r="AJ29" i="1"/>
  <c r="AJ18" i="1"/>
  <c r="BB15" i="1"/>
  <c r="AV23" i="1"/>
  <c r="AV12" i="1"/>
  <c r="AP9" i="1"/>
  <c r="AJ23" i="1"/>
  <c r="AV24" i="1"/>
  <c r="AV13" i="1"/>
  <c r="AP27" i="1"/>
  <c r="AP16" i="1"/>
  <c r="AP7" i="1"/>
  <c r="AJ11" i="1"/>
  <c r="AP26" i="1"/>
  <c r="BB20" i="1"/>
  <c r="BB9" i="1"/>
  <c r="AV34" i="1"/>
  <c r="AJ28" i="1"/>
  <c r="AJ17" i="1"/>
  <c r="BB24" i="1"/>
  <c r="AV6" i="1"/>
  <c r="AD33" i="1"/>
  <c r="AD7" i="1"/>
  <c r="AD12" i="1"/>
  <c r="AD27" i="1"/>
  <c r="AD21" i="1"/>
  <c r="AD14" i="1"/>
  <c r="AD35" i="1"/>
  <c r="AD6" i="1"/>
  <c r="AD31" i="1"/>
  <c r="AD20" i="1"/>
  <c r="AD28" i="1"/>
  <c r="AD32" i="1"/>
  <c r="AD17" i="1"/>
  <c r="AD18" i="1"/>
  <c r="X34" i="1"/>
  <c r="X22" i="1"/>
  <c r="R12" i="1"/>
  <c r="X16" i="1"/>
  <c r="R5" i="1"/>
  <c r="L18" i="1"/>
  <c r="L23" i="1"/>
  <c r="L9" i="1"/>
  <c r="L12" i="1"/>
  <c r="L24" i="1"/>
  <c r="X33" i="1"/>
  <c r="X20" i="1"/>
  <c r="R11" i="1"/>
  <c r="L32" i="1"/>
  <c r="L13" i="1"/>
  <c r="X23" i="1"/>
  <c r="X19" i="1"/>
  <c r="R9" i="1"/>
  <c r="X14" i="1"/>
  <c r="R31" i="1"/>
  <c r="L27" i="1"/>
  <c r="L26" i="1"/>
  <c r="X9" i="1"/>
  <c r="R8" i="1"/>
  <c r="L10" i="1"/>
  <c r="X8" i="1"/>
  <c r="R26" i="1"/>
  <c r="X30" i="1"/>
  <c r="R19" i="1"/>
  <c r="R22" i="1"/>
  <c r="X7" i="1"/>
  <c r="R25" i="1"/>
  <c r="L20" i="1"/>
  <c r="X6" i="1"/>
  <c r="R23" i="1"/>
  <c r="X28" i="1"/>
  <c r="R32" i="1"/>
  <c r="R17" i="1"/>
  <c r="BU10" i="1"/>
  <c r="BO23" i="1"/>
  <c r="BO11" i="1"/>
  <c r="BI28" i="1"/>
  <c r="BU22" i="1"/>
  <c r="BU7" i="1"/>
  <c r="BI15" i="1"/>
  <c r="BO10" i="1"/>
  <c r="BI27" i="1"/>
  <c r="BI12" i="1"/>
  <c r="BU24" i="1"/>
  <c r="BO25" i="1"/>
  <c r="BU35" i="1"/>
  <c r="BU21" i="1"/>
  <c r="BU9" i="1"/>
  <c r="BO12" i="1"/>
  <c r="BI29" i="1"/>
  <c r="BO24" i="1"/>
  <c r="BO9" i="1"/>
  <c r="BI26" i="1"/>
  <c r="BI14" i="1"/>
  <c r="BU8" i="1"/>
  <c r="BU23" i="1"/>
  <c r="BO26" i="1"/>
  <c r="BI13" i="1"/>
  <c r="BC17" i="1"/>
  <c r="AW33" i="1"/>
  <c r="AK25" i="1"/>
  <c r="AK10" i="1"/>
  <c r="BC29" i="1"/>
  <c r="BC14" i="1"/>
  <c r="AW20" i="1"/>
  <c r="AQ23" i="1"/>
  <c r="AK22" i="1"/>
  <c r="AW32" i="1"/>
  <c r="AW17" i="1"/>
  <c r="AW5" i="1"/>
  <c r="AQ20" i="1"/>
  <c r="AQ8" i="1"/>
  <c r="AK11" i="1"/>
  <c r="AK8" i="1"/>
  <c r="BC31" i="1"/>
  <c r="BC28" i="1"/>
  <c r="BC16" i="1"/>
  <c r="AQ7" i="1"/>
  <c r="AK24" i="1"/>
  <c r="AW18" i="1"/>
  <c r="AQ21" i="1"/>
  <c r="AQ6" i="1"/>
  <c r="AW34" i="1"/>
  <c r="AW31" i="1"/>
  <c r="AW19" i="1"/>
  <c r="AQ22" i="1"/>
  <c r="BC30" i="1"/>
  <c r="AK9" i="1"/>
  <c r="BC15" i="1"/>
  <c r="AW6" i="1"/>
  <c r="AQ9" i="1"/>
  <c r="AK23" i="1"/>
  <c r="AE12" i="1"/>
  <c r="AE11" i="1"/>
  <c r="AE28" i="1"/>
  <c r="AE14" i="1"/>
  <c r="AE27" i="1"/>
  <c r="AE29" i="1"/>
  <c r="AE26" i="1"/>
  <c r="AE15" i="1"/>
  <c r="S30" i="1"/>
  <c r="M31" i="1"/>
  <c r="S29" i="1"/>
  <c r="S18" i="1"/>
  <c r="M6" i="1"/>
  <c r="S19" i="1"/>
  <c r="S17" i="1"/>
  <c r="S16" i="1"/>
  <c r="S5" i="1"/>
  <c r="M5" i="1"/>
  <c r="S31" i="1"/>
  <c r="S32" i="1"/>
  <c r="B8" i="1"/>
  <c r="B7" i="1"/>
  <c r="F23" i="1"/>
  <c r="M20" i="1"/>
  <c r="M19" i="1"/>
  <c r="S34" i="1"/>
  <c r="M33" i="1"/>
  <c r="F22" i="1"/>
  <c r="M32" i="1"/>
  <c r="F21" i="1"/>
  <c r="M18" i="1"/>
  <c r="F35" i="1"/>
  <c r="F20" i="1"/>
  <c r="M17" i="1"/>
  <c r="F34" i="1"/>
  <c r="E23" i="1"/>
  <c r="L6" i="1"/>
  <c r="E9" i="1"/>
  <c r="E21" i="1"/>
  <c r="E35" i="1"/>
  <c r="E16" i="1"/>
  <c r="E30" i="1"/>
  <c r="E29" i="1"/>
  <c r="E27" i="1"/>
  <c r="E26" i="1"/>
  <c r="K6" i="1"/>
  <c r="D23" i="1"/>
  <c r="D9" i="1"/>
  <c r="D21" i="1"/>
  <c r="D8" i="1"/>
  <c r="D16" i="1"/>
  <c r="D30" i="1"/>
  <c r="D29" i="1"/>
  <c r="D27" i="1"/>
  <c r="D26" i="1"/>
  <c r="C28" i="1"/>
  <c r="C23" i="1"/>
  <c r="J6" i="1"/>
  <c r="C22" i="1"/>
  <c r="J5" i="1"/>
  <c r="C20" i="1"/>
  <c r="C7" i="1"/>
  <c r="C19" i="1"/>
  <c r="C33" i="1"/>
  <c r="A10" i="1"/>
  <c r="B9" i="1"/>
  <c r="B10" i="1" l="1"/>
  <c r="A11" i="1"/>
  <c r="G15" i="1"/>
  <c r="G14" i="1"/>
  <c r="G13" i="1"/>
  <c r="G12" i="1"/>
  <c r="E8" i="1"/>
  <c r="C14" i="1"/>
  <c r="F10" i="1"/>
  <c r="F9" i="1"/>
  <c r="E15" i="1"/>
  <c r="D15" i="1"/>
  <c r="F8" i="1"/>
  <c r="E13" i="1"/>
  <c r="D13" i="1"/>
  <c r="F7" i="1"/>
  <c r="A12" i="1" l="1"/>
  <c r="B11" i="1"/>
  <c r="E12" i="1"/>
  <c r="D12" i="1"/>
  <c r="C6" i="1"/>
  <c r="B12" i="1" l="1"/>
  <c r="A13" i="1"/>
  <c r="A14" i="1" l="1"/>
  <c r="B13" i="1"/>
  <c r="A15" i="1" l="1"/>
  <c r="B14" i="1"/>
  <c r="A16" i="1" l="1"/>
  <c r="B15" i="1"/>
  <c r="A17" i="1" l="1"/>
  <c r="B16" i="1"/>
  <c r="A18" i="1" l="1"/>
  <c r="B18" i="1" s="1"/>
  <c r="B17" i="1"/>
  <c r="A19" i="1" l="1"/>
  <c r="B19" i="1" s="1"/>
  <c r="A20" i="1" l="1"/>
  <c r="B20" i="1" s="1"/>
  <c r="A21" i="1" l="1"/>
  <c r="B21" i="1" s="1"/>
  <c r="A22" i="1" l="1"/>
  <c r="B22" i="1" s="1"/>
  <c r="A23" i="1" l="1"/>
  <c r="B23" i="1" s="1"/>
  <c r="A24" i="1" l="1"/>
  <c r="B24" i="1" s="1"/>
  <c r="A25" i="1" l="1"/>
  <c r="B25" i="1" s="1"/>
  <c r="A26" i="1" l="1"/>
  <c r="B26" i="1" s="1"/>
  <c r="A27" i="1" l="1"/>
  <c r="B27" i="1" s="1"/>
  <c r="A28" i="1" l="1"/>
  <c r="B28" i="1" s="1"/>
  <c r="A29" i="1" l="1"/>
  <c r="B29" i="1" s="1"/>
  <c r="A30" i="1" l="1"/>
  <c r="B30" i="1" s="1"/>
  <c r="A31" i="1" l="1"/>
  <c r="B31" i="1" s="1"/>
  <c r="A32" i="1" l="1"/>
  <c r="B32" i="1" s="1"/>
  <c r="A33" i="1" l="1"/>
  <c r="B33" i="1" s="1"/>
  <c r="A34" i="1" l="1"/>
  <c r="B34" i="1" s="1"/>
  <c r="A35" i="1" l="1"/>
  <c r="B35" i="1" l="1"/>
  <c r="H5" i="1"/>
  <c r="I5" i="1" l="1"/>
  <c r="H6" i="1"/>
  <c r="I6" i="1" l="1"/>
  <c r="H7" i="1"/>
  <c r="I7" i="1" l="1"/>
  <c r="H8" i="1"/>
  <c r="I8" i="1" s="1"/>
  <c r="H9" i="1" l="1"/>
  <c r="I9" i="1" s="1"/>
  <c r="H10" i="1" l="1"/>
  <c r="H11" i="1" l="1"/>
  <c r="I10" i="1"/>
  <c r="I11" i="1" l="1"/>
  <c r="H12" i="1"/>
  <c r="H13" i="1" l="1"/>
  <c r="I12" i="1"/>
  <c r="I13" i="1" l="1"/>
  <c r="H14" i="1"/>
  <c r="H15" i="1" l="1"/>
  <c r="I14" i="1"/>
  <c r="I15" i="1" l="1"/>
  <c r="H16" i="1"/>
  <c r="H17" i="1" l="1"/>
  <c r="I16" i="1"/>
  <c r="I17" i="1" l="1"/>
  <c r="H18" i="1"/>
  <c r="H19" i="1" l="1"/>
  <c r="I18" i="1"/>
  <c r="I19" i="1" l="1"/>
  <c r="H20" i="1"/>
  <c r="H21" i="1" l="1"/>
  <c r="I20" i="1"/>
  <c r="I21" i="1" l="1"/>
  <c r="H22" i="1"/>
  <c r="H23" i="1" l="1"/>
  <c r="I22" i="1"/>
  <c r="I23" i="1" l="1"/>
  <c r="H24" i="1"/>
  <c r="H25" i="1" l="1"/>
  <c r="I24" i="1"/>
  <c r="I25" i="1" l="1"/>
  <c r="H26" i="1"/>
  <c r="H27" i="1" l="1"/>
  <c r="I26" i="1"/>
  <c r="I27" i="1" l="1"/>
  <c r="H28" i="1"/>
  <c r="H29" i="1" l="1"/>
  <c r="I28" i="1"/>
  <c r="I29" i="1" l="1"/>
  <c r="H30" i="1"/>
  <c r="H31" i="1" l="1"/>
  <c r="I30" i="1"/>
  <c r="I31" i="1" l="1"/>
  <c r="H32" i="1"/>
  <c r="I32" i="1" l="1"/>
  <c r="N6" i="1" l="1"/>
  <c r="O5" i="1"/>
  <c r="N7" i="1" l="1"/>
  <c r="O6" i="1"/>
  <c r="O7" i="1" l="1"/>
  <c r="N8" i="1"/>
  <c r="O8" i="1" l="1"/>
  <c r="N9" i="1"/>
  <c r="O9" i="1" l="1"/>
  <c r="N10" i="1"/>
  <c r="O10" i="1" l="1"/>
  <c r="N11" i="1"/>
  <c r="N12" i="1" l="1"/>
  <c r="O11" i="1"/>
  <c r="N13" i="1" l="1"/>
  <c r="O12" i="1"/>
  <c r="N14" i="1" l="1"/>
  <c r="O13" i="1"/>
  <c r="N15" i="1" l="1"/>
  <c r="O14" i="1"/>
  <c r="N16" i="1" l="1"/>
  <c r="O15" i="1"/>
  <c r="O16" i="1" l="1"/>
  <c r="N17" i="1"/>
  <c r="O17" i="1" l="1"/>
  <c r="N18" i="1"/>
  <c r="N19" i="1" l="1"/>
  <c r="O18" i="1"/>
  <c r="N20" i="1" l="1"/>
  <c r="O19" i="1"/>
  <c r="N21" i="1" l="1"/>
  <c r="O20" i="1"/>
  <c r="O21" i="1" l="1"/>
  <c r="N22" i="1"/>
  <c r="O22" i="1" l="1"/>
  <c r="N23" i="1"/>
  <c r="N24" i="1" l="1"/>
  <c r="O23" i="1"/>
  <c r="O24" i="1" l="1"/>
  <c r="N25" i="1"/>
  <c r="N26" i="1" l="1"/>
  <c r="O25" i="1"/>
  <c r="N27" i="1" l="1"/>
  <c r="O26" i="1"/>
  <c r="O27" i="1" l="1"/>
  <c r="N28" i="1"/>
  <c r="O28" i="1" l="1"/>
  <c r="N29" i="1"/>
  <c r="N30" i="1" l="1"/>
  <c r="O29" i="1"/>
  <c r="O30" i="1" l="1"/>
  <c r="N31" i="1"/>
  <c r="N32" i="1" l="1"/>
  <c r="O31" i="1"/>
  <c r="N33" i="1" l="1"/>
  <c r="O32" i="1"/>
  <c r="O33" i="1" l="1"/>
  <c r="N34" i="1"/>
  <c r="N35" i="1" l="1"/>
  <c r="O34" i="1"/>
  <c r="O35" i="1" l="1"/>
  <c r="T5" i="1"/>
  <c r="U5" i="1" l="1"/>
  <c r="T6" i="1"/>
  <c r="U6" i="1" l="1"/>
  <c r="T7" i="1"/>
  <c r="T8" i="1" l="1"/>
  <c r="U7" i="1"/>
  <c r="U8" i="1" l="1"/>
  <c r="T9" i="1"/>
  <c r="T10" i="1" l="1"/>
  <c r="U9" i="1"/>
  <c r="U10" i="1" l="1"/>
  <c r="T11" i="1"/>
  <c r="T12" i="1" l="1"/>
  <c r="U11" i="1"/>
  <c r="U12" i="1" l="1"/>
  <c r="T13" i="1"/>
  <c r="T14" i="1" l="1"/>
  <c r="U13" i="1"/>
  <c r="U14" i="1" l="1"/>
  <c r="T15" i="1"/>
  <c r="T16" i="1" l="1"/>
  <c r="U15" i="1"/>
  <c r="U16" i="1" l="1"/>
  <c r="T17" i="1"/>
  <c r="T18" i="1" l="1"/>
  <c r="U17" i="1"/>
  <c r="U18" i="1" l="1"/>
  <c r="T19" i="1"/>
  <c r="T20" i="1" l="1"/>
  <c r="U19" i="1"/>
  <c r="U20" i="1" l="1"/>
  <c r="T21" i="1"/>
  <c r="T22" i="1" l="1"/>
  <c r="U21" i="1"/>
  <c r="U22" i="1" l="1"/>
  <c r="T23" i="1"/>
  <c r="T24" i="1" l="1"/>
  <c r="U23" i="1"/>
  <c r="U24" i="1" l="1"/>
  <c r="T25" i="1"/>
  <c r="T26" i="1" l="1"/>
  <c r="U25" i="1"/>
  <c r="U26" i="1" l="1"/>
  <c r="T27" i="1"/>
  <c r="T28" i="1" l="1"/>
  <c r="U27" i="1"/>
  <c r="U28" i="1" l="1"/>
  <c r="T29" i="1"/>
  <c r="T30" i="1" l="1"/>
  <c r="U29" i="1"/>
  <c r="U30" i="1" l="1"/>
  <c r="T31" i="1"/>
  <c r="U31" i="1" l="1"/>
  <c r="T32" i="1"/>
  <c r="T33" i="1" l="1"/>
  <c r="U32" i="1"/>
  <c r="T34" i="1" l="1"/>
  <c r="U33" i="1"/>
  <c r="U34" i="1" l="1"/>
  <c r="Z5" i="1"/>
  <c r="Z6" i="1" l="1"/>
  <c r="AA5" i="1"/>
  <c r="AA6" i="1" l="1"/>
  <c r="Z7" i="1"/>
  <c r="AA7" i="1" l="1"/>
  <c r="Z8" i="1"/>
  <c r="Z9" i="1" l="1"/>
  <c r="AA8" i="1"/>
  <c r="AA9" i="1" l="1"/>
  <c r="Z10" i="1"/>
  <c r="Z11" i="1" l="1"/>
  <c r="AA10" i="1"/>
  <c r="Z12" i="1" l="1"/>
  <c r="AA11" i="1"/>
  <c r="Z13" i="1" l="1"/>
  <c r="AA12" i="1"/>
  <c r="AA13" i="1" l="1"/>
  <c r="Z14" i="1"/>
  <c r="Z15" i="1" l="1"/>
  <c r="AA14" i="1"/>
  <c r="Z16" i="1" l="1"/>
  <c r="AA15" i="1"/>
  <c r="AA16" i="1" l="1"/>
  <c r="Z17" i="1"/>
  <c r="Z18" i="1" l="1"/>
  <c r="AA17" i="1"/>
  <c r="Z19" i="1" l="1"/>
  <c r="AA18" i="1"/>
  <c r="AA19" i="1" l="1"/>
  <c r="Z20" i="1"/>
  <c r="Z21" i="1" l="1"/>
  <c r="AA20" i="1"/>
  <c r="Z22" i="1" l="1"/>
  <c r="AA21" i="1"/>
  <c r="AA22" i="1" l="1"/>
  <c r="Z23" i="1"/>
  <c r="Z24" i="1" l="1"/>
  <c r="AA23" i="1"/>
  <c r="AA24" i="1" l="1"/>
  <c r="Z25" i="1"/>
  <c r="AA25" i="1" l="1"/>
  <c r="Z26" i="1"/>
  <c r="AA26" i="1" l="1"/>
  <c r="Z27" i="1"/>
  <c r="Z28" i="1" l="1"/>
  <c r="AA27" i="1"/>
  <c r="AA28" i="1" l="1"/>
  <c r="Z29" i="1"/>
  <c r="Z30" i="1" l="1"/>
  <c r="AA29" i="1"/>
  <c r="Z31" i="1" l="1"/>
  <c r="AA30" i="1"/>
  <c r="AA31" i="1" l="1"/>
  <c r="Z32" i="1"/>
  <c r="Z33" i="1" l="1"/>
  <c r="AA32" i="1"/>
  <c r="AA33" i="1" l="1"/>
  <c r="Z34" i="1"/>
  <c r="Z35" i="1" l="1"/>
  <c r="AA34" i="1"/>
  <c r="AA35" i="1" l="1"/>
  <c r="AF5" i="1"/>
  <c r="AF6" i="1" l="1"/>
  <c r="AG5" i="1"/>
  <c r="AG6" i="1" l="1"/>
  <c r="AF7" i="1"/>
  <c r="AG7" i="1" l="1"/>
  <c r="AF8" i="1"/>
  <c r="AG8" i="1" l="1"/>
  <c r="AF9" i="1"/>
  <c r="AF10" i="1" l="1"/>
  <c r="AG9" i="1"/>
  <c r="AG10" i="1" l="1"/>
  <c r="AF11" i="1"/>
  <c r="AG11" i="1" l="1"/>
  <c r="AF12" i="1"/>
  <c r="AG12" i="1" l="1"/>
  <c r="AF13" i="1"/>
  <c r="AF14" i="1" l="1"/>
  <c r="AG13" i="1"/>
  <c r="AG14" i="1" l="1"/>
  <c r="AF15" i="1"/>
  <c r="AG15" i="1" l="1"/>
  <c r="AF16" i="1"/>
  <c r="AG16" i="1" l="1"/>
  <c r="AF17" i="1"/>
  <c r="AF18" i="1" l="1"/>
  <c r="AG17" i="1"/>
  <c r="AG18" i="1" l="1"/>
  <c r="AF19" i="1"/>
  <c r="AG19" i="1" l="1"/>
  <c r="AF20" i="1"/>
  <c r="AG20" i="1" l="1"/>
  <c r="AF21" i="1"/>
  <c r="AF22" i="1" l="1"/>
  <c r="AG21" i="1"/>
  <c r="AG22" i="1" l="1"/>
  <c r="AF23" i="1"/>
  <c r="AF24" i="1" l="1"/>
  <c r="AG23" i="1"/>
  <c r="AG24" i="1" l="1"/>
  <c r="AF25" i="1"/>
  <c r="AG25" i="1" l="1"/>
  <c r="AF26" i="1"/>
  <c r="AG26" i="1" l="1"/>
  <c r="AF27" i="1"/>
  <c r="AF28" i="1" l="1"/>
  <c r="AG27" i="1"/>
  <c r="AG28" i="1" l="1"/>
  <c r="AF29" i="1"/>
  <c r="AF30" i="1" l="1"/>
  <c r="AG29" i="1"/>
  <c r="AG30" i="1" l="1"/>
  <c r="AF31" i="1"/>
  <c r="AG31" i="1" l="1"/>
  <c r="AF32" i="1"/>
  <c r="AF33" i="1" l="1"/>
  <c r="AG32" i="1"/>
  <c r="AF34" i="1" l="1"/>
  <c r="AG33" i="1"/>
  <c r="AG34" i="1" l="1"/>
  <c r="AL5" i="1"/>
  <c r="AL6" i="1" l="1"/>
  <c r="AM5" i="1"/>
  <c r="AM6" i="1" l="1"/>
  <c r="AL7" i="1"/>
  <c r="AM7" i="1" l="1"/>
  <c r="AL8" i="1"/>
  <c r="AL9" i="1" l="1"/>
  <c r="AM8" i="1"/>
  <c r="AM9" i="1" l="1"/>
  <c r="AL10" i="1"/>
  <c r="AM10" i="1" l="1"/>
  <c r="AL11" i="1"/>
  <c r="AL12" i="1" l="1"/>
  <c r="AM11" i="1"/>
  <c r="AL13" i="1" l="1"/>
  <c r="AM12" i="1"/>
  <c r="AM13" i="1" l="1"/>
  <c r="AL14" i="1"/>
  <c r="AL15" i="1" l="1"/>
  <c r="AM14" i="1"/>
  <c r="AL16" i="1" l="1"/>
  <c r="AM15" i="1"/>
  <c r="AL17" i="1" l="1"/>
  <c r="AM16" i="1"/>
  <c r="AL18" i="1" l="1"/>
  <c r="AM17" i="1"/>
  <c r="AM18" i="1" l="1"/>
  <c r="AL19" i="1"/>
  <c r="AM19" i="1" l="1"/>
  <c r="AL20" i="1"/>
  <c r="AM20" i="1" l="1"/>
  <c r="AL21" i="1"/>
  <c r="AM21" i="1" l="1"/>
  <c r="AL22" i="1"/>
  <c r="AM22" i="1" l="1"/>
  <c r="AL23" i="1"/>
  <c r="AL24" i="1" l="1"/>
  <c r="AM23" i="1"/>
  <c r="AL25" i="1" l="1"/>
  <c r="AM24" i="1"/>
  <c r="AL26" i="1" l="1"/>
  <c r="AM25" i="1"/>
  <c r="AM26" i="1" l="1"/>
  <c r="AL27" i="1"/>
  <c r="AL28" i="1" l="1"/>
  <c r="AM27" i="1"/>
  <c r="AL29" i="1" l="1"/>
  <c r="AM28" i="1"/>
  <c r="AL30" i="1" l="1"/>
  <c r="AM29" i="1"/>
  <c r="AL31" i="1" l="1"/>
  <c r="AM30" i="1"/>
  <c r="AL32" i="1" l="1"/>
  <c r="AM31" i="1"/>
  <c r="AM32" i="1" l="1"/>
  <c r="AL33" i="1"/>
  <c r="AL34" i="1" l="1"/>
  <c r="AM33" i="1"/>
  <c r="AL35" i="1" l="1"/>
  <c r="AM34" i="1"/>
  <c r="AM35" i="1" l="1"/>
  <c r="AR5" i="1"/>
  <c r="AR6" i="1" l="1"/>
  <c r="AS5" i="1"/>
  <c r="AS6" i="1" l="1"/>
  <c r="AR7" i="1"/>
  <c r="AS7" i="1" l="1"/>
  <c r="AR8" i="1"/>
  <c r="AR9" i="1" l="1"/>
  <c r="AS8" i="1"/>
  <c r="AS9" i="1" l="1"/>
  <c r="AR10" i="1"/>
  <c r="AR11" i="1" l="1"/>
  <c r="AS10" i="1"/>
  <c r="AS11" i="1" l="1"/>
  <c r="AR12" i="1"/>
  <c r="AR13" i="1" l="1"/>
  <c r="AS12" i="1"/>
  <c r="AS13" i="1" l="1"/>
  <c r="AR14" i="1"/>
  <c r="AR15" i="1" l="1"/>
  <c r="AS14" i="1"/>
  <c r="AS15" i="1" l="1"/>
  <c r="AR16" i="1"/>
  <c r="AR17" i="1" l="1"/>
  <c r="AS16" i="1"/>
  <c r="AS17" i="1" l="1"/>
  <c r="AR18" i="1"/>
  <c r="AS18" i="1" s="1"/>
  <c r="AR19" i="1" l="1"/>
  <c r="AS19" i="1" l="1"/>
  <c r="AR20" i="1"/>
  <c r="AR21" i="1" l="1"/>
  <c r="AS21" i="1" s="1"/>
  <c r="AS20" i="1"/>
  <c r="AR22" i="1" l="1"/>
  <c r="AR23" i="1" l="1"/>
  <c r="AS22" i="1"/>
  <c r="AS23" i="1" l="1"/>
  <c r="AR24" i="1"/>
  <c r="AR25" i="1" l="1"/>
  <c r="AS24" i="1"/>
  <c r="AS25" i="1" l="1"/>
  <c r="AR26" i="1"/>
  <c r="AR27" i="1" l="1"/>
  <c r="AS26" i="1"/>
  <c r="AS27" i="1" l="1"/>
  <c r="AR28" i="1"/>
  <c r="AR29" i="1" l="1"/>
  <c r="AS28" i="1"/>
  <c r="AS29" i="1" l="1"/>
  <c r="AR30" i="1"/>
  <c r="AR31" i="1" l="1"/>
  <c r="AS30" i="1"/>
  <c r="AS31" i="1" l="1"/>
  <c r="AR32" i="1"/>
  <c r="AR33" i="1" l="1"/>
  <c r="AS32" i="1"/>
  <c r="AS33" i="1" l="1"/>
  <c r="AR34" i="1"/>
  <c r="AR35" i="1" l="1"/>
  <c r="AS34" i="1"/>
  <c r="AS35" i="1" l="1"/>
  <c r="AX5" i="1"/>
  <c r="AX6" i="1" l="1"/>
  <c r="AY5" i="1"/>
  <c r="AY6" i="1" l="1"/>
  <c r="AX7" i="1"/>
  <c r="AY7" i="1" l="1"/>
  <c r="AX8" i="1"/>
  <c r="AX9" i="1" l="1"/>
  <c r="AY8" i="1"/>
  <c r="AY9" i="1" l="1"/>
  <c r="AX10" i="1"/>
  <c r="AX11" i="1" l="1"/>
  <c r="AY10" i="1"/>
  <c r="AX12" i="1" l="1"/>
  <c r="AY11" i="1"/>
  <c r="AY12" i="1" l="1"/>
  <c r="AX13" i="1"/>
  <c r="AY13" i="1" l="1"/>
  <c r="AX14" i="1"/>
  <c r="AX15" i="1" l="1"/>
  <c r="AY14" i="1"/>
  <c r="AY15" i="1" l="1"/>
  <c r="AX16" i="1"/>
  <c r="AY16" i="1" l="1"/>
  <c r="AX17" i="1"/>
  <c r="AX18" i="1" l="1"/>
  <c r="AY17" i="1"/>
  <c r="AX19" i="1" l="1"/>
  <c r="AY18" i="1"/>
  <c r="AY19" i="1" l="1"/>
  <c r="AX20" i="1"/>
  <c r="AX21" i="1" l="1"/>
  <c r="AY20" i="1"/>
  <c r="AX22" i="1" l="1"/>
  <c r="AY21" i="1"/>
  <c r="AX23" i="1" l="1"/>
  <c r="AY22" i="1"/>
  <c r="AX24" i="1" l="1"/>
  <c r="AY23" i="1"/>
  <c r="AY24" i="1" l="1"/>
  <c r="AX25" i="1"/>
  <c r="AY25" i="1" l="1"/>
  <c r="AX26" i="1"/>
  <c r="AY26" i="1" l="1"/>
  <c r="AX27" i="1"/>
  <c r="AY27" i="1" l="1"/>
  <c r="AX28" i="1"/>
  <c r="AX29" i="1" l="1"/>
  <c r="AY28" i="1"/>
  <c r="AX30" i="1" l="1"/>
  <c r="AY29" i="1"/>
  <c r="AX31" i="1" l="1"/>
  <c r="AY30" i="1"/>
  <c r="AX32" i="1" l="1"/>
  <c r="AY31" i="1"/>
  <c r="AY32" i="1" l="1"/>
  <c r="AX33" i="1"/>
  <c r="AY33" i="1" l="1"/>
  <c r="AX34" i="1"/>
  <c r="AY34" i="1" l="1"/>
  <c r="BD5" i="1"/>
  <c r="BD6" i="1" l="1"/>
  <c r="BE5" i="1"/>
  <c r="BE6" i="1" l="1"/>
  <c r="BD7" i="1"/>
  <c r="BE7" i="1" l="1"/>
  <c r="BD8" i="1"/>
  <c r="BD9" i="1" l="1"/>
  <c r="BE8" i="1"/>
  <c r="BE9" i="1" l="1"/>
  <c r="BD10" i="1"/>
  <c r="BD11" i="1" l="1"/>
  <c r="BE10" i="1"/>
  <c r="BE11" i="1" l="1"/>
  <c r="BD12" i="1"/>
  <c r="BD13" i="1" l="1"/>
  <c r="BE12" i="1"/>
  <c r="BE13" i="1" l="1"/>
  <c r="BD14" i="1"/>
  <c r="BD15" i="1" l="1"/>
  <c r="BE14" i="1"/>
  <c r="BE15" i="1" l="1"/>
  <c r="BD16" i="1"/>
  <c r="BD17" i="1" l="1"/>
  <c r="BE16" i="1"/>
  <c r="BE17" i="1" l="1"/>
  <c r="BD18" i="1"/>
  <c r="BD19" i="1" l="1"/>
  <c r="BE18" i="1"/>
  <c r="BE19" i="1" l="1"/>
  <c r="BD20" i="1"/>
  <c r="BD21" i="1" l="1"/>
  <c r="BE20" i="1"/>
  <c r="BE21" i="1" l="1"/>
  <c r="BD22" i="1"/>
  <c r="BD23" i="1" l="1"/>
  <c r="BE22" i="1"/>
  <c r="BE23" i="1" l="1"/>
  <c r="BD24" i="1"/>
  <c r="BD25" i="1" l="1"/>
  <c r="BE24" i="1"/>
  <c r="BE25" i="1" l="1"/>
  <c r="BD26" i="1"/>
  <c r="BD27" i="1" l="1"/>
  <c r="BE26" i="1"/>
  <c r="BE27" i="1" l="1"/>
  <c r="BD28" i="1"/>
  <c r="BD29" i="1" l="1"/>
  <c r="BE28" i="1"/>
  <c r="BE29" i="1" l="1"/>
  <c r="BD30" i="1"/>
  <c r="BD31" i="1" l="1"/>
  <c r="BE30" i="1"/>
  <c r="BE31" i="1" l="1"/>
  <c r="BD32" i="1"/>
  <c r="BD33" i="1" l="1"/>
  <c r="BE32" i="1"/>
  <c r="BE33" i="1" l="1"/>
  <c r="BD34" i="1"/>
  <c r="BD35" i="1" l="1"/>
  <c r="BE34" i="1"/>
  <c r="BE35" i="1" l="1"/>
  <c r="BJ5" i="1"/>
  <c r="BJ6" i="1" l="1"/>
  <c r="BK5" i="1"/>
  <c r="BK6" i="1" l="1"/>
  <c r="BJ7" i="1"/>
  <c r="BJ8" i="1" l="1"/>
  <c r="BK7" i="1"/>
  <c r="BK8" i="1" l="1"/>
  <c r="BJ9" i="1"/>
  <c r="BJ10" i="1" l="1"/>
  <c r="BK9" i="1"/>
  <c r="BK10" i="1" l="1"/>
  <c r="BJ11" i="1"/>
  <c r="BK11" i="1" l="1"/>
  <c r="BJ12" i="1"/>
  <c r="BK12" i="1" l="1"/>
  <c r="BJ13" i="1"/>
  <c r="BK13" i="1" l="1"/>
  <c r="BJ14" i="1"/>
  <c r="BJ15" i="1" l="1"/>
  <c r="BK14" i="1"/>
  <c r="BJ16" i="1" l="1"/>
  <c r="BK15" i="1"/>
  <c r="BJ17" i="1" l="1"/>
  <c r="BK16" i="1"/>
  <c r="BK17" i="1" l="1"/>
  <c r="BJ18" i="1"/>
  <c r="BK18" i="1" l="1"/>
  <c r="BJ19" i="1"/>
  <c r="BK19" i="1" l="1"/>
  <c r="BJ20" i="1"/>
  <c r="BK20" i="1" l="1"/>
  <c r="BJ21" i="1"/>
  <c r="BK21" i="1" l="1"/>
  <c r="BJ22" i="1"/>
  <c r="BJ23" i="1" l="1"/>
  <c r="BK22" i="1"/>
  <c r="BK23" i="1" l="1"/>
  <c r="BJ24" i="1"/>
  <c r="BK24" i="1" l="1"/>
  <c r="BJ25" i="1"/>
  <c r="BJ26" i="1" l="1"/>
  <c r="BK25" i="1"/>
  <c r="BJ27" i="1" l="1"/>
  <c r="BK26" i="1"/>
  <c r="BK27" i="1" l="1"/>
  <c r="BJ28" i="1"/>
  <c r="BJ29" i="1" l="1"/>
  <c r="BK28" i="1"/>
  <c r="BK29" i="1" l="1"/>
  <c r="BJ30" i="1"/>
  <c r="BK30" i="1" l="1"/>
  <c r="BJ31" i="1"/>
  <c r="BK31" i="1" l="1"/>
  <c r="BJ32" i="1"/>
  <c r="BK32" i="1" l="1"/>
  <c r="BJ33" i="1"/>
  <c r="BK33" i="1" l="1"/>
  <c r="BJ34" i="1"/>
  <c r="BK34" i="1" l="1"/>
  <c r="BP5" i="1"/>
  <c r="BQ5" i="1" s="1"/>
  <c r="BP6" i="1" l="1"/>
  <c r="BQ6" i="1" s="1"/>
  <c r="BP7" i="1" l="1"/>
  <c r="BQ7" i="1" s="1"/>
  <c r="BP8" i="1" l="1"/>
  <c r="BQ8" i="1" s="1"/>
  <c r="BP9" i="1" l="1"/>
  <c r="BQ9" i="1" s="1"/>
  <c r="BP10" i="1" l="1"/>
  <c r="BQ10" i="1" s="1"/>
  <c r="BP11" i="1" l="1"/>
  <c r="BQ11" i="1" s="1"/>
  <c r="BP12" i="1" l="1"/>
  <c r="BQ12" i="1" s="1"/>
  <c r="BP13" i="1" l="1"/>
  <c r="BQ13" i="1" s="1"/>
  <c r="BP14" i="1" l="1"/>
  <c r="BQ14" i="1" s="1"/>
  <c r="BP15" i="1" l="1"/>
  <c r="BQ15" i="1" s="1"/>
  <c r="BP16" i="1" l="1"/>
  <c r="BQ16" i="1" s="1"/>
  <c r="BP17" i="1" l="1"/>
  <c r="BQ17" i="1" s="1"/>
  <c r="BP18" i="1" l="1"/>
  <c r="BQ18" i="1" s="1"/>
  <c r="BP19" i="1" l="1"/>
  <c r="BQ19" i="1" s="1"/>
  <c r="BP20" i="1" l="1"/>
  <c r="BQ20" i="1" s="1"/>
  <c r="BP21" i="1" l="1"/>
  <c r="BQ21" i="1" s="1"/>
  <c r="BP22" i="1" l="1"/>
  <c r="BQ22" i="1" s="1"/>
  <c r="BP23" i="1" l="1"/>
  <c r="BQ23" i="1" s="1"/>
  <c r="BP24" i="1" l="1"/>
  <c r="BQ24" i="1" s="1"/>
  <c r="BP25" i="1" l="1"/>
  <c r="BQ25" i="1" s="1"/>
  <c r="BP26" i="1" l="1"/>
  <c r="BQ26" i="1" s="1"/>
  <c r="BP27" i="1" l="1"/>
  <c r="BQ27" i="1" s="1"/>
  <c r="BP28" i="1" l="1"/>
  <c r="BP29" i="1" l="1"/>
  <c r="BQ28" i="1"/>
  <c r="BQ29" i="1" l="1"/>
  <c r="BP30" i="1"/>
  <c r="BP31" i="1" l="1"/>
  <c r="BQ30" i="1"/>
  <c r="BQ31" i="1" l="1"/>
  <c r="BP32" i="1"/>
  <c r="BP33" i="1" l="1"/>
  <c r="BQ32" i="1"/>
  <c r="BQ33" i="1" l="1"/>
  <c r="BP34" i="1"/>
  <c r="BP35" i="1" l="1"/>
  <c r="BQ35" i="1" s="1"/>
  <c r="BQ34" i="1"/>
</calcChain>
</file>

<file path=xl/sharedStrings.xml><?xml version="1.0" encoding="utf-8"?>
<sst xmlns="http://schemas.openxmlformats.org/spreadsheetml/2006/main" count="513" uniqueCount="455">
  <si>
    <t>RM</t>
  </si>
  <si>
    <t>Bio</t>
  </si>
  <si>
    <t>WS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</si>
  <si>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</si>
  <si>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</si>
  <si>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</si>
  <si>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</si>
  <si>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</si>
  <si>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</si>
  <si>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</si>
  <si>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</si>
  <si>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</si>
  <si>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</si>
  <si>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Ostermontag</t>
  </si>
  <si>
    <t>Maifeiertag</t>
  </si>
  <si>
    <t>Pfingstmontag</t>
  </si>
  <si>
    <t>Fronleichnam</t>
  </si>
  <si>
    <t>Tag d. Dt. Einheit</t>
  </si>
  <si>
    <t>Allerheiligen</t>
  </si>
  <si>
    <t>1. Weihnachtstag</t>
  </si>
  <si>
    <t>Heiligabend</t>
  </si>
  <si>
    <t>Bioabfall</t>
  </si>
  <si>
    <t>Wertstoffe</t>
  </si>
  <si>
    <t>Kommunaler Servicebetrieb Datteln - KSD</t>
  </si>
  <si>
    <t>Emscher-Lippe-Straße 12, 45711 Datteln</t>
  </si>
  <si>
    <t>Telefon: 02363/107-615</t>
  </si>
  <si>
    <t>E-Mail: ksd@stadt-datteln.de</t>
  </si>
  <si>
    <t>Telefax: 02363/107-629</t>
  </si>
  <si>
    <t>AP</t>
  </si>
  <si>
    <t>RM:</t>
  </si>
  <si>
    <t>Restmüll</t>
  </si>
  <si>
    <t>Bio:</t>
  </si>
  <si>
    <t>AP:</t>
  </si>
  <si>
    <t>Altpapier</t>
  </si>
  <si>
    <t>WS:</t>
  </si>
  <si>
    <t>Januar</t>
  </si>
  <si>
    <t>Februar</t>
  </si>
  <si>
    <t>März</t>
  </si>
  <si>
    <t>Neujahr</t>
  </si>
  <si>
    <t>W</t>
  </si>
  <si>
    <t xml:space="preserve">W: </t>
  </si>
  <si>
    <t>Bezirknummer Restmüll</t>
  </si>
  <si>
    <t>Bezirknummer Altpapier</t>
  </si>
  <si>
    <t>Bezirknummer  Bioabfall</t>
  </si>
  <si>
    <t>Bezirknummer Wertstoffe</t>
  </si>
  <si>
    <t>Weihnachtsbaumabfuhr</t>
  </si>
  <si>
    <t>Straße</t>
  </si>
  <si>
    <t xml:space="preserve"> Bezirknummer</t>
  </si>
  <si>
    <t xml:space="preserve">Agnesstraße </t>
  </si>
  <si>
    <t xml:space="preserve">Ahsener Allee </t>
  </si>
  <si>
    <t>Ahsener Straße HNr. 1 - 59 (ungerade)</t>
  </si>
  <si>
    <t>Ahsener Straße HNr. 113 - 161 (ungerade)</t>
  </si>
  <si>
    <t>Ahsener Straße HNr. 8 - 32 (gerade)</t>
  </si>
  <si>
    <t>Ahsener Straße HNr. 90 - 130 (gerade); HNr. 191 - 261</t>
  </si>
  <si>
    <t xml:space="preserve">Albertstraße </t>
  </si>
  <si>
    <t xml:space="preserve">Alfons-Deitermann-Straße </t>
  </si>
  <si>
    <t xml:space="preserve">Alfredstraße </t>
  </si>
  <si>
    <t>Almastraße</t>
  </si>
  <si>
    <t xml:space="preserve">Alsenstraße </t>
  </si>
  <si>
    <t xml:space="preserve">Alte Freiheit </t>
  </si>
  <si>
    <t xml:space="preserve">Alte Hagemer Landstraße </t>
  </si>
  <si>
    <t xml:space="preserve">Alter Postweg </t>
  </si>
  <si>
    <t>Am Alten Busch</t>
  </si>
  <si>
    <t>Am Alten Stadion</t>
  </si>
  <si>
    <t xml:space="preserve">Am Bahnhof </t>
  </si>
  <si>
    <t xml:space="preserve">Am Breiten Teich </t>
  </si>
  <si>
    <t xml:space="preserve">Am Bunhövel </t>
  </si>
  <si>
    <t>Am Dattelner Meer</t>
  </si>
  <si>
    <t xml:space="preserve">Am Dümmerbach </t>
  </si>
  <si>
    <t xml:space="preserve">Am Gerneberg </t>
  </si>
  <si>
    <t xml:space="preserve">Am Graben </t>
  </si>
  <si>
    <t xml:space="preserve">Am Holtgraben </t>
  </si>
  <si>
    <t xml:space="preserve">Am Hülsloh </t>
  </si>
  <si>
    <t xml:space="preserve">Am Leinpfad </t>
  </si>
  <si>
    <t>Am Mühlenbach</t>
  </si>
  <si>
    <t xml:space="preserve">Am Sanddreisch </t>
  </si>
  <si>
    <t xml:space="preserve">Am Schemm </t>
  </si>
  <si>
    <t>Am Schwarzbach</t>
  </si>
  <si>
    <t>Am Sutumer Graben</t>
  </si>
  <si>
    <t>Amandusstraße HNr. 1 - 17</t>
  </si>
  <si>
    <t>Amandusstraße HNr. 19 - 61</t>
  </si>
  <si>
    <t>Amtshausstraße</t>
  </si>
  <si>
    <t xml:space="preserve">An der Amandusbrücke </t>
  </si>
  <si>
    <t xml:space="preserve">An der Finheide </t>
  </si>
  <si>
    <t>An der Josefkirche</t>
  </si>
  <si>
    <t xml:space="preserve">An der Kapelle </t>
  </si>
  <si>
    <t xml:space="preserve">An der Linde </t>
  </si>
  <si>
    <t>An der Losheide</t>
  </si>
  <si>
    <t xml:space="preserve">An der Mühle </t>
  </si>
  <si>
    <t xml:space="preserve">An der Schwakenburg </t>
  </si>
  <si>
    <t>Ankerweg</t>
  </si>
  <si>
    <t xml:space="preserve">Annastraße </t>
  </si>
  <si>
    <t xml:space="preserve">Anton-Jansen-Straße </t>
  </si>
  <si>
    <t xml:space="preserve">Arnoldstraße </t>
  </si>
  <si>
    <t xml:space="preserve">Asternweg </t>
  </si>
  <si>
    <t xml:space="preserve">Auf dem Bonnheck </t>
  </si>
  <si>
    <t>Auf dem Mersch</t>
  </si>
  <si>
    <t xml:space="preserve">Auf der Heide </t>
  </si>
  <si>
    <t xml:space="preserve">August-Becker-Straße </t>
  </si>
  <si>
    <t xml:space="preserve">August-Schmidt-Ring </t>
  </si>
  <si>
    <t xml:space="preserve">Bahnhofstraße </t>
  </si>
  <si>
    <t xml:space="preserve">Barbarastraße </t>
  </si>
  <si>
    <t xml:space="preserve">Becklemer Weg </t>
  </si>
  <si>
    <t>Beethovenplatz</t>
  </si>
  <si>
    <t xml:space="preserve">Beisenkampstraße </t>
  </si>
  <si>
    <t>Bergmeisterstraße</t>
  </si>
  <si>
    <t>Berliner Straße</t>
  </si>
  <si>
    <t xml:space="preserve">Bernhardstraße </t>
  </si>
  <si>
    <t>Bitschstraße</t>
  </si>
  <si>
    <t>Blumenweg</t>
  </si>
  <si>
    <t xml:space="preserve">Böckenheckstraße </t>
  </si>
  <si>
    <t xml:space="preserve">Bockumer Straße </t>
  </si>
  <si>
    <t xml:space="preserve">Bodostraße </t>
  </si>
  <si>
    <t>Bogenweg</t>
  </si>
  <si>
    <t>Brahmsstraße</t>
  </si>
  <si>
    <t>Bredder Weg</t>
  </si>
  <si>
    <t>Breiter Weg</t>
  </si>
  <si>
    <t>Bruchstraße</t>
  </si>
  <si>
    <t xml:space="preserve">Brückenstraße </t>
  </si>
  <si>
    <t>Brucknerstraße</t>
  </si>
  <si>
    <t>Buchenstraße</t>
  </si>
  <si>
    <t xml:space="preserve">Bülowstraße 2 - 70, 71, 75, 79, 81, 83 </t>
  </si>
  <si>
    <t>Bülowstraße HNr. 72, 80, 84 - 141</t>
  </si>
  <si>
    <t xml:space="preserve">Burgenlandstraße </t>
  </si>
  <si>
    <t xml:space="preserve">Buschweg </t>
  </si>
  <si>
    <t xml:space="preserve">Butterort </t>
  </si>
  <si>
    <t>Carl-Gastreich-Straße</t>
  </si>
  <si>
    <t>Castroper Straße HNr. 11 - 43 (ungerade)</t>
  </si>
  <si>
    <t>Castroper Straße HNr. 159a - 221 (ungerade)</t>
  </si>
  <si>
    <t>Castroper Straße HNr. 194 - 240 (gerade)</t>
  </si>
  <si>
    <t>Castroper Straße HNr. 2 - 46 (gerade)</t>
  </si>
  <si>
    <t xml:space="preserve">Castroper Straße HNr. 241 - 398 </t>
  </si>
  <si>
    <t>Castroper Straße HNr. 50 - 182 (gerade)</t>
  </si>
  <si>
    <t>Castroper Straße HNr. 51 - 99 (ungerade)</t>
  </si>
  <si>
    <t xml:space="preserve">Christophstraße </t>
  </si>
  <si>
    <t xml:space="preserve">Clemens-Dickhöfer-Weg </t>
  </si>
  <si>
    <t xml:space="preserve">Dahlienweg </t>
  </si>
  <si>
    <t>Dahlstraße HNr. 119 - 180</t>
  </si>
  <si>
    <t>Dahlstraße HNr. 2 - 35, 40</t>
  </si>
  <si>
    <t>Dahlstraße HNr. 37 - 47</t>
  </si>
  <si>
    <t>Danziger Straße</t>
  </si>
  <si>
    <t xml:space="preserve">Deipenwinkel </t>
  </si>
  <si>
    <t xml:space="preserve">Die Teipe </t>
  </si>
  <si>
    <t xml:space="preserve">Dietrich-Bonhoeffer-Straße </t>
  </si>
  <si>
    <t xml:space="preserve">Dietrichstraße </t>
  </si>
  <si>
    <t>Dortmunder Straße HNr. 1 - 151</t>
  </si>
  <si>
    <t>Dortmunder Straße HNr. 160, 184</t>
  </si>
  <si>
    <t>Dortmunder Straße HNr. 173 - 191 (ungerade)</t>
  </si>
  <si>
    <t xml:space="preserve">Dr.-Friedrich-Steiner-Straße </t>
  </si>
  <si>
    <t xml:space="preserve">Dr.-Klausener-Straße </t>
  </si>
  <si>
    <t xml:space="preserve">Drievener Weg </t>
  </si>
  <si>
    <t>Drosselweg</t>
  </si>
  <si>
    <t>Droste-Hülshoff-Straße</t>
  </si>
  <si>
    <t>Dümmerstraße</t>
  </si>
  <si>
    <t>Düppelstraße HNr. 1 - 6</t>
  </si>
  <si>
    <t xml:space="preserve">Düppelstraße HNr. 29 + 30 </t>
  </si>
  <si>
    <t xml:space="preserve">Eichenstraße </t>
  </si>
  <si>
    <t>Eisenbahnstraße</t>
  </si>
  <si>
    <t xml:space="preserve">Elisabeth-Selbert-Straße </t>
  </si>
  <si>
    <t>Elisabethstraße</t>
  </si>
  <si>
    <t xml:space="preserve">Emmanuel-von-Ketteler-Straße </t>
  </si>
  <si>
    <t xml:space="preserve">Emscher-Lippe-Straße </t>
  </si>
  <si>
    <t xml:space="preserve">Erlenkamp </t>
  </si>
  <si>
    <t xml:space="preserve">Eugenstraße </t>
  </si>
  <si>
    <t xml:space="preserve">Eupener Straße </t>
  </si>
  <si>
    <t xml:space="preserve">Fährlevener Weg </t>
  </si>
  <si>
    <t xml:space="preserve">Fallstraße </t>
  </si>
  <si>
    <t xml:space="preserve">Fasanenweg </t>
  </si>
  <si>
    <t xml:space="preserve">Flassheide </t>
  </si>
  <si>
    <t xml:space="preserve">Flotowstraße </t>
  </si>
  <si>
    <t xml:space="preserve">Frankfurter Straße </t>
  </si>
  <si>
    <t xml:space="preserve">Fränskamp </t>
  </si>
  <si>
    <t xml:space="preserve">Franzstraße </t>
  </si>
  <si>
    <t xml:space="preserve">Friedastraße </t>
  </si>
  <si>
    <t xml:space="preserve">Friedhofstraße </t>
  </si>
  <si>
    <t>Friedrich-Ebert-Straße HNr. 129 - 282</t>
  </si>
  <si>
    <t>Friedrich-Ebert-Straße HNr. 287 - 297</t>
  </si>
  <si>
    <t>Friedrich-Ebert-Straße HNr. 3 - 88</t>
  </si>
  <si>
    <t>Friedrichstraße</t>
  </si>
  <si>
    <t>Friedrich-von-Bodelschwingh-Straße</t>
  </si>
  <si>
    <t xml:space="preserve">Fritz-Reuter-Weg </t>
  </si>
  <si>
    <t xml:space="preserve">Fuchskuhle </t>
  </si>
  <si>
    <t xml:space="preserve">Fuhlenstraße </t>
  </si>
  <si>
    <t xml:space="preserve">Furtwänglerstraße </t>
  </si>
  <si>
    <t xml:space="preserve">Genthiner Straße </t>
  </si>
  <si>
    <t xml:space="preserve">Georgstraße </t>
  </si>
  <si>
    <t>Geranienweg</t>
  </si>
  <si>
    <t xml:space="preserve">Gerhardstraße </t>
  </si>
  <si>
    <t>Gertrudenstraße HNr. 1 - 26</t>
  </si>
  <si>
    <t>Gertrudenstraße HNr. 30 - 45</t>
  </si>
  <si>
    <t>Geschwister-Tenkhoff-Straße</t>
  </si>
  <si>
    <t xml:space="preserve">Glückaufstraße </t>
  </si>
  <si>
    <t xml:space="preserve">Goethestraße </t>
  </si>
  <si>
    <t xml:space="preserve">Gottlieb-Daimler-Straße </t>
  </si>
  <si>
    <t xml:space="preserve">Grenzmarkstraße </t>
  </si>
  <si>
    <t>Grüner Weg HNr. 1 - 67 (ungerade)</t>
  </si>
  <si>
    <t>Grüner Weg HNr. 2 - 60 (gerade)</t>
  </si>
  <si>
    <t>Gustav-Heinemann-Straße</t>
  </si>
  <si>
    <t>Hachhausener Straße HNr. 152 - 214</t>
  </si>
  <si>
    <t>Hafenstraße HNr. 2 - 30</t>
  </si>
  <si>
    <t>Hafenstraße HNr. 76 - 135</t>
  </si>
  <si>
    <t>Hagemer Binsenweide</t>
  </si>
  <si>
    <t xml:space="preserve">Hagemer Kirchweg </t>
  </si>
  <si>
    <t>Halterner Straße</t>
  </si>
  <si>
    <t xml:space="preserve">Händelstraße </t>
  </si>
  <si>
    <t xml:space="preserve">Hans-Böckler-Straße </t>
  </si>
  <si>
    <t xml:space="preserve">Hans-Sachs-Straße </t>
  </si>
  <si>
    <t xml:space="preserve">Haydnstraße </t>
  </si>
  <si>
    <t xml:space="preserve">Hedwigstraße </t>
  </si>
  <si>
    <t xml:space="preserve">Heibeckstraße 2 - 23, 27, 29 </t>
  </si>
  <si>
    <t>Heibeckstraße HNr. 24 - 30 (gerade)</t>
  </si>
  <si>
    <t xml:space="preserve">Heidgartenweg </t>
  </si>
  <si>
    <t xml:space="preserve">Heinrich-Hahne-Weg </t>
  </si>
  <si>
    <t xml:space="preserve">Heinrich-Heine-Straße </t>
  </si>
  <si>
    <t xml:space="preserve">Heinrich-Holtkamp-Straße </t>
  </si>
  <si>
    <t xml:space="preserve">Heinrichstraße </t>
  </si>
  <si>
    <t xml:space="preserve">Helenenstraße </t>
  </si>
  <si>
    <t xml:space="preserve">Helene-Weber-Straße </t>
  </si>
  <si>
    <t>Herdieckstraße</t>
  </si>
  <si>
    <t>Hermann-Löns-Weg</t>
  </si>
  <si>
    <t xml:space="preserve">Hermannstraße </t>
  </si>
  <si>
    <t xml:space="preserve">Hilgenkamp </t>
  </si>
  <si>
    <t xml:space="preserve">Hochfeld </t>
  </si>
  <si>
    <t xml:space="preserve">Hochstraße </t>
  </si>
  <si>
    <t xml:space="preserve">Hohe Straße </t>
  </si>
  <si>
    <t>Holtbredde</t>
  </si>
  <si>
    <t xml:space="preserve">Horneburger Straße </t>
  </si>
  <si>
    <t xml:space="preserve">Höttingstraße </t>
  </si>
  <si>
    <t xml:space="preserve">Hubertusweg </t>
  </si>
  <si>
    <t>Im Bollwerk</t>
  </si>
  <si>
    <t>Im Brauck</t>
  </si>
  <si>
    <t xml:space="preserve">Im Busch </t>
  </si>
  <si>
    <t xml:space="preserve">Im Dahlenkamp </t>
  </si>
  <si>
    <t xml:space="preserve">Im Finkenbrink </t>
  </si>
  <si>
    <t>Im Haferkamp</t>
  </si>
  <si>
    <t xml:space="preserve">Im Kuhkamp </t>
  </si>
  <si>
    <t>Im Löringhof</t>
  </si>
  <si>
    <t xml:space="preserve">Im Orot </t>
  </si>
  <si>
    <t xml:space="preserve">Im Ort </t>
  </si>
  <si>
    <t>Im Overkamp</t>
  </si>
  <si>
    <t xml:space="preserve">Im Sattelkamp </t>
  </si>
  <si>
    <t xml:space="preserve">Im Steinacker </t>
  </si>
  <si>
    <t xml:space="preserve">Im Teifeld </t>
  </si>
  <si>
    <t>Im Timpen</t>
  </si>
  <si>
    <t xml:space="preserve">Im Wäldchen </t>
  </si>
  <si>
    <t xml:space="preserve">Im Wehling </t>
  </si>
  <si>
    <t xml:space="preserve">Im Weingarten </t>
  </si>
  <si>
    <t>Im Westerkamp</t>
  </si>
  <si>
    <t xml:space="preserve">Im Winkel </t>
  </si>
  <si>
    <t xml:space="preserve">In den Birken </t>
  </si>
  <si>
    <t xml:space="preserve">In den Erlen </t>
  </si>
  <si>
    <t xml:space="preserve">In den Hofwiesen </t>
  </si>
  <si>
    <t>In den Rehwiesen</t>
  </si>
  <si>
    <t xml:space="preserve">In den Stämmen </t>
  </si>
  <si>
    <t>In den Stämmen 12</t>
  </si>
  <si>
    <t>In den Wellen</t>
  </si>
  <si>
    <t>In der Bredde</t>
  </si>
  <si>
    <t xml:space="preserve">In der Hachheide </t>
  </si>
  <si>
    <t xml:space="preserve">In der Heide </t>
  </si>
  <si>
    <t xml:space="preserve">In der Weide </t>
  </si>
  <si>
    <t>Inastraße</t>
  </si>
  <si>
    <t>Industriestraße</t>
  </si>
  <si>
    <t xml:space="preserve">Isoldestraße </t>
  </si>
  <si>
    <t>Johannesstraße</t>
  </si>
  <si>
    <t>Johann-Sebastian-Bach-Straße</t>
  </si>
  <si>
    <t>Johann-Strauß-Straße</t>
  </si>
  <si>
    <t xml:space="preserve">Josefstraße </t>
  </si>
  <si>
    <t>Kanalweg</t>
  </si>
  <si>
    <t>Kardinal-von-Galen-Straße</t>
  </si>
  <si>
    <t xml:space="preserve">Karlstraße </t>
  </si>
  <si>
    <t xml:space="preserve">Kehrwinkel </t>
  </si>
  <si>
    <t xml:space="preserve">Kiesenbrink </t>
  </si>
  <si>
    <t xml:space="preserve">Kirchstraße </t>
  </si>
  <si>
    <t>Klemensstraße</t>
  </si>
  <si>
    <t xml:space="preserve">Klosterner Weg </t>
  </si>
  <si>
    <t xml:space="preserve">Klosterstraße </t>
  </si>
  <si>
    <t xml:space="preserve">Knappenstraße </t>
  </si>
  <si>
    <t xml:space="preserve">Kolonialstraße </t>
  </si>
  <si>
    <t>Kolpingstraße</t>
  </si>
  <si>
    <t>Konrad-Adenauer-Straße</t>
  </si>
  <si>
    <t xml:space="preserve">Koppelwiese </t>
  </si>
  <si>
    <t>Körtlingstraße</t>
  </si>
  <si>
    <t>Kreuzstraße HNr. 1 - 24</t>
  </si>
  <si>
    <t>Kreuzstraße HNr. 33 - 88</t>
  </si>
  <si>
    <t>Krumme Straße</t>
  </si>
  <si>
    <t>Kruppstraße</t>
  </si>
  <si>
    <t>Künnekestraße</t>
  </si>
  <si>
    <t>Kurze Straße</t>
  </si>
  <si>
    <t>Leharstraße</t>
  </si>
  <si>
    <t xml:space="preserve">Linckestraße </t>
  </si>
  <si>
    <t>Lippestraße</t>
  </si>
  <si>
    <t xml:space="preserve">Lloydstraße </t>
  </si>
  <si>
    <t xml:space="preserve">Lohstraße </t>
  </si>
  <si>
    <t xml:space="preserve">Lohweg </t>
  </si>
  <si>
    <t xml:space="preserve">Löringhofstraße </t>
  </si>
  <si>
    <t>Lortzingstraße</t>
  </si>
  <si>
    <t>Ludwig-Uhland-Straße</t>
  </si>
  <si>
    <t xml:space="preserve">Luisenstraße </t>
  </si>
  <si>
    <t xml:space="preserve">Lutherplatz </t>
  </si>
  <si>
    <t xml:space="preserve">Mahlenburger Weg </t>
  </si>
  <si>
    <t>Mahlerstraße</t>
  </si>
  <si>
    <t>Marga-Meusel-Straße</t>
  </si>
  <si>
    <t xml:space="preserve">Margaretenstraße </t>
  </si>
  <si>
    <t xml:space="preserve">Marienstraße </t>
  </si>
  <si>
    <t>Markfelder Straße</t>
  </si>
  <si>
    <t xml:space="preserve">Markscheiderstraße </t>
  </si>
  <si>
    <t xml:space="preserve">Marktstraße </t>
  </si>
  <si>
    <t xml:space="preserve">Martin-Luther-Straße </t>
  </si>
  <si>
    <t>Meckinghover Weg</t>
  </si>
  <si>
    <t>Meisterweg</t>
  </si>
  <si>
    <t xml:space="preserve">Memellandstraße </t>
  </si>
  <si>
    <t xml:space="preserve">Millöckerstraße </t>
  </si>
  <si>
    <t>Mittelstraße</t>
  </si>
  <si>
    <t>Möllerskamp HNr. 1 - 59</t>
  </si>
  <si>
    <t>Möllerskamp HNr. 69 - 87</t>
  </si>
  <si>
    <t xml:space="preserve">Mozartstraße </t>
  </si>
  <si>
    <t xml:space="preserve">Mühlenrottstraße </t>
  </si>
  <si>
    <t>Münchener Straße</t>
  </si>
  <si>
    <t xml:space="preserve">Münsterstraße </t>
  </si>
  <si>
    <t>Nelkenweg</t>
  </si>
  <si>
    <t xml:space="preserve">Neue Straße </t>
  </si>
  <si>
    <t>Neuer Kamp</t>
  </si>
  <si>
    <t>Neuer Weg</t>
  </si>
  <si>
    <t xml:space="preserve">Neumarkt </t>
  </si>
  <si>
    <t xml:space="preserve">Nonnenrott </t>
  </si>
  <si>
    <t xml:space="preserve">Nürnberger Straße </t>
  </si>
  <si>
    <t xml:space="preserve">Oelmühlenweg </t>
  </si>
  <si>
    <t xml:space="preserve">Offenbachstraße </t>
  </si>
  <si>
    <t>Ohmstraße</t>
  </si>
  <si>
    <t xml:space="preserve">Olfener Straße </t>
  </si>
  <si>
    <t xml:space="preserve">Orffstraße </t>
  </si>
  <si>
    <t>Ostlevener Weg HNr. 25 - 30</t>
  </si>
  <si>
    <t>Ostlevener Weg HNr. 4 - 19</t>
  </si>
  <si>
    <t>Ostring HNr. 1 - 41 (ungerade)</t>
  </si>
  <si>
    <t>Ostring HNr. 108 - 112</t>
  </si>
  <si>
    <t>Ostring HNr. 2 - 56 (gerade)</t>
  </si>
  <si>
    <t xml:space="preserve">Otto-Hue-Straße </t>
  </si>
  <si>
    <t xml:space="preserve">Parkweg </t>
  </si>
  <si>
    <t xml:space="preserve">Pelkumer Weg </t>
  </si>
  <si>
    <t>Pelkumer Weg 60</t>
  </si>
  <si>
    <t xml:space="preserve">Pestalozzistraße </t>
  </si>
  <si>
    <t xml:space="preserve">Petersbredde </t>
  </si>
  <si>
    <t>Pevelingstraße</t>
  </si>
  <si>
    <t>Pootendiek</t>
  </si>
  <si>
    <t>Provinzialstraße</t>
  </si>
  <si>
    <t>Prozessionsweg</t>
  </si>
  <si>
    <t>Recklinghäuser Straße HNr. 28 - 170</t>
  </si>
  <si>
    <t xml:space="preserve">Reddemannsweg </t>
  </si>
  <si>
    <t>Redder Straße HNr. 115 - 393</t>
  </si>
  <si>
    <t>Redder Straße HNr. 2 -70</t>
  </si>
  <si>
    <t>Regerstraße</t>
  </si>
  <si>
    <t xml:space="preserve">Reppenort </t>
  </si>
  <si>
    <t>Rosenweg</t>
  </si>
  <si>
    <t xml:space="preserve">Rottstraße </t>
  </si>
  <si>
    <t>Rudolf-Diesel-Straße</t>
  </si>
  <si>
    <t>Sauerkampstraße</t>
  </si>
  <si>
    <t xml:space="preserve">Schachtstraße </t>
  </si>
  <si>
    <t>Schillerstraße</t>
  </si>
  <si>
    <t xml:space="preserve">Schleswiger Straße </t>
  </si>
  <si>
    <t xml:space="preserve">Schleusenstraße </t>
  </si>
  <si>
    <t>Schlingewiesch</t>
  </si>
  <si>
    <t>Schloßstraße</t>
  </si>
  <si>
    <t xml:space="preserve">Schmiedestraße </t>
  </si>
  <si>
    <t xml:space="preserve">Schmohlstraße </t>
  </si>
  <si>
    <t xml:space="preserve">Schorfheide </t>
  </si>
  <si>
    <t xml:space="preserve">Schragenort </t>
  </si>
  <si>
    <t xml:space="preserve">Schubertstraße </t>
  </si>
  <si>
    <t xml:space="preserve">Schulstraße </t>
  </si>
  <si>
    <t xml:space="preserve">Schultenkamp </t>
  </si>
  <si>
    <t xml:space="preserve">Schumannstraße </t>
  </si>
  <si>
    <t xml:space="preserve">Schürenheck </t>
  </si>
  <si>
    <t>Schwarzer Weg</t>
  </si>
  <si>
    <t>Siebenbürgenstraße</t>
  </si>
  <si>
    <t xml:space="preserve">Sofienstraße </t>
  </si>
  <si>
    <t xml:space="preserve">Speeckstraße </t>
  </si>
  <si>
    <t>Spiekorth</t>
  </si>
  <si>
    <t xml:space="preserve">St.-Vincenz-Straße </t>
  </si>
  <si>
    <t xml:space="preserve">Steigerstraße </t>
  </si>
  <si>
    <t xml:space="preserve">Steinbrink </t>
  </si>
  <si>
    <t xml:space="preserve">Stemmbrückenstraße </t>
  </si>
  <si>
    <t>Storchenweg</t>
  </si>
  <si>
    <t xml:space="preserve">Sudetenstraße </t>
  </si>
  <si>
    <t>Südring HNr. 150 - 166 (gerade)</t>
  </si>
  <si>
    <t>Südring HNr. 161 - 285 (ungerade)</t>
  </si>
  <si>
    <t>Südring HNr. 172 - 282 (gerade)</t>
  </si>
  <si>
    <t>Südring HNr. 2 - 6; HNr. 151 - 157 (ungerade)</t>
  </si>
  <si>
    <t xml:space="preserve">Südringweg </t>
  </si>
  <si>
    <t>Sutumer Bruch</t>
  </si>
  <si>
    <t>Sutumer Straße HNr. 1, 5 - 59</t>
  </si>
  <si>
    <t>Sutumer Straße HNr. 2</t>
  </si>
  <si>
    <t xml:space="preserve">Telemannstraße </t>
  </si>
  <si>
    <t xml:space="preserve">Telgeskamp </t>
  </si>
  <si>
    <t>Theiheide</t>
  </si>
  <si>
    <t xml:space="preserve">Theodor-Heuss-Straße </t>
  </si>
  <si>
    <t xml:space="preserve">Theresienstraße </t>
  </si>
  <si>
    <t xml:space="preserve">Thomas-Mann-Straße </t>
  </si>
  <si>
    <t xml:space="preserve">Tigg </t>
  </si>
  <si>
    <t xml:space="preserve">Timmers Garten </t>
  </si>
  <si>
    <t xml:space="preserve">Tulpenweg </t>
  </si>
  <si>
    <t>Türkenort</t>
  </si>
  <si>
    <t>Ulrichstraße</t>
  </si>
  <si>
    <t xml:space="preserve">Wagnerstraße </t>
  </si>
  <si>
    <t xml:space="preserve">Waldstraße </t>
  </si>
  <si>
    <t xml:space="preserve">Walter-Sauer-Straße </t>
  </si>
  <si>
    <t xml:space="preserve">Westfalenstraße </t>
  </si>
  <si>
    <t xml:space="preserve">Westpreußenstraße </t>
  </si>
  <si>
    <t xml:space="preserve">Westremstraße </t>
  </si>
  <si>
    <t>Westring</t>
  </si>
  <si>
    <t xml:space="preserve">Wiener Straße </t>
  </si>
  <si>
    <t>Wiesenstraße</t>
  </si>
  <si>
    <t xml:space="preserve">Wilhelmstraße </t>
  </si>
  <si>
    <t xml:space="preserve">Wittener Straße </t>
  </si>
  <si>
    <t xml:space="preserve">Wüste Mühle </t>
  </si>
  <si>
    <t xml:space="preserve">Zechenstraße HNr. 1 - 11 (ungerade); HNr. 13 - 74 </t>
  </si>
  <si>
    <t>Zechenstraße HNr. 2 - 10 (gerade)</t>
  </si>
  <si>
    <t>Zeisigweg</t>
  </si>
  <si>
    <t xml:space="preserve">Zellerstraße </t>
  </si>
  <si>
    <t xml:space="preserve">Zu den Höfen </t>
  </si>
  <si>
    <t>Zu den Sportstätten</t>
  </si>
  <si>
    <t xml:space="preserve">Zum Gutacker </t>
  </si>
  <si>
    <t xml:space="preserve">Zum Heideweg </t>
  </si>
  <si>
    <t xml:space="preserve">Zum Kraftwerk </t>
  </si>
  <si>
    <t xml:space="preserve">Zum Ringofen </t>
  </si>
  <si>
    <t>Zum Schleusenpark</t>
  </si>
  <si>
    <t>Zum Wetterschacht</t>
  </si>
  <si>
    <t>Zur Pferdekoppel</t>
  </si>
  <si>
    <t xml:space="preserve">Zur Seilscheibe </t>
  </si>
  <si>
    <t>Bitte hier Ihre Straße auswählen:</t>
  </si>
  <si>
    <t>Das sind Ihre Abfuhrbezirke:</t>
  </si>
  <si>
    <r>
      <rPr>
        <b/>
        <sz val="1"/>
        <color theme="0"/>
        <rFont val="Wingdings"/>
        <charset val="2"/>
      </rPr>
      <t>A</t>
    </r>
    <r>
      <rPr>
        <sz val="1"/>
        <color theme="0"/>
        <rFont val="Wingdings"/>
        <charset val="2"/>
      </rPr>
      <t>achener Straße</t>
    </r>
  </si>
  <si>
    <r>
      <rPr>
        <b/>
        <sz val="1"/>
        <color theme="0"/>
        <rFont val="Wingdings"/>
        <charset val="2"/>
      </rPr>
      <t>B</t>
    </r>
    <r>
      <rPr>
        <sz val="1"/>
        <color theme="0"/>
        <rFont val="Wingdings"/>
        <charset val="2"/>
      </rPr>
      <t xml:space="preserve">acchusstraße </t>
    </r>
  </si>
  <si>
    <r>
      <rPr>
        <b/>
        <sz val="1"/>
        <color theme="0"/>
        <rFont val="Wingdings"/>
        <charset val="2"/>
      </rPr>
      <t>C</t>
    </r>
    <r>
      <rPr>
        <sz val="1"/>
        <color theme="0"/>
        <rFont val="Wingdings"/>
        <charset val="2"/>
      </rPr>
      <t xml:space="preserve">annockstraße </t>
    </r>
  </si>
  <si>
    <r>
      <rPr>
        <b/>
        <sz val="1"/>
        <color theme="0"/>
        <rFont val="Wingdings"/>
        <charset val="2"/>
      </rPr>
      <t>D</t>
    </r>
    <r>
      <rPr>
        <sz val="1"/>
        <color theme="0"/>
        <rFont val="Wingdings"/>
        <charset val="2"/>
      </rPr>
      <t>ahler Heide</t>
    </r>
  </si>
  <si>
    <r>
      <rPr>
        <b/>
        <sz val="1"/>
        <color theme="0"/>
        <rFont val="Wingdings"/>
        <charset val="2"/>
      </rPr>
      <t>E</t>
    </r>
    <r>
      <rPr>
        <sz val="1"/>
        <color theme="0"/>
        <rFont val="Wingdings"/>
        <charset val="2"/>
      </rPr>
      <t xml:space="preserve">dith-Stein-Straße </t>
    </r>
  </si>
  <si>
    <r>
      <rPr>
        <b/>
        <sz val="1"/>
        <color theme="0"/>
        <rFont val="Wingdings"/>
        <charset val="2"/>
      </rPr>
      <t>F</t>
    </r>
    <r>
      <rPr>
        <sz val="1"/>
        <color theme="0"/>
        <rFont val="Wingdings"/>
        <charset val="2"/>
      </rPr>
      <t xml:space="preserve">ahlweg </t>
    </r>
  </si>
  <si>
    <r>
      <rPr>
        <b/>
        <sz val="1"/>
        <color theme="0"/>
        <rFont val="Wingdings"/>
        <charset val="2"/>
      </rPr>
      <t>G</t>
    </r>
    <r>
      <rPr>
        <sz val="1"/>
        <color theme="0"/>
        <rFont val="Wingdings"/>
        <charset val="2"/>
      </rPr>
      <t xml:space="preserve">artenstraße </t>
    </r>
  </si>
  <si>
    <r>
      <rPr>
        <b/>
        <sz val="1"/>
        <color theme="0"/>
        <rFont val="Wingdings"/>
        <charset val="2"/>
      </rPr>
      <t>H</t>
    </r>
    <r>
      <rPr>
        <sz val="1"/>
        <color theme="0"/>
        <rFont val="Wingdings"/>
        <charset val="2"/>
      </rPr>
      <t>achhausener Straße HNr. 1 - 137</t>
    </r>
  </si>
  <si>
    <r>
      <rPr>
        <b/>
        <sz val="1"/>
        <color theme="0"/>
        <rFont val="Wingdings"/>
        <charset val="2"/>
      </rPr>
      <t>I</t>
    </r>
    <r>
      <rPr>
        <sz val="1"/>
        <color theme="0"/>
        <rFont val="Wingdings"/>
        <charset val="2"/>
      </rPr>
      <t xml:space="preserve">landstraße </t>
    </r>
  </si>
  <si>
    <r>
      <rPr>
        <b/>
        <sz val="1"/>
        <color theme="0"/>
        <rFont val="Wingdings"/>
        <charset val="2"/>
      </rPr>
      <t>J</t>
    </r>
    <r>
      <rPr>
        <sz val="1"/>
        <color theme="0"/>
        <rFont val="Wingdings"/>
        <charset val="2"/>
      </rPr>
      <t xml:space="preserve">ahnstraße </t>
    </r>
  </si>
  <si>
    <r>
      <rPr>
        <b/>
        <sz val="1"/>
        <color theme="0"/>
        <rFont val="Wingdings"/>
        <charset val="2"/>
      </rPr>
      <t>K</t>
    </r>
    <r>
      <rPr>
        <sz val="1"/>
        <color theme="0"/>
        <rFont val="Wingdings"/>
        <charset val="2"/>
      </rPr>
      <t>analstraße</t>
    </r>
  </si>
  <si>
    <r>
      <rPr>
        <b/>
        <sz val="1"/>
        <color theme="0"/>
        <rFont val="Wingdings"/>
        <charset val="2"/>
      </rPr>
      <t>L</t>
    </r>
    <r>
      <rPr>
        <sz val="1"/>
        <color theme="0"/>
        <rFont val="Wingdings"/>
        <charset val="2"/>
      </rPr>
      <t>andwehrring</t>
    </r>
  </si>
  <si>
    <r>
      <rPr>
        <b/>
        <sz val="1"/>
        <color theme="0"/>
        <rFont val="Wingdings"/>
        <charset val="2"/>
      </rPr>
      <t>M</t>
    </r>
    <r>
      <rPr>
        <sz val="1"/>
        <color theme="0"/>
        <rFont val="Wingdings"/>
        <charset val="2"/>
      </rPr>
      <t>agdalenenstraße</t>
    </r>
  </si>
  <si>
    <r>
      <rPr>
        <b/>
        <sz val="1"/>
        <color theme="0"/>
        <rFont val="Wingdings"/>
        <charset val="2"/>
      </rPr>
      <t>N</t>
    </r>
    <r>
      <rPr>
        <sz val="1"/>
        <color theme="0"/>
        <rFont val="Wingdings"/>
        <charset val="2"/>
      </rPr>
      <t xml:space="preserve">atroper Weg </t>
    </r>
  </si>
  <si>
    <r>
      <rPr>
        <b/>
        <sz val="1"/>
        <color theme="0"/>
        <rFont val="Wingdings"/>
        <charset val="2"/>
      </rPr>
      <t>O</t>
    </r>
    <r>
      <rPr>
        <sz val="1"/>
        <color theme="0"/>
        <rFont val="Wingdings"/>
        <charset val="2"/>
      </rPr>
      <t xml:space="preserve">berschlesienstraße </t>
    </r>
  </si>
  <si>
    <r>
      <rPr>
        <b/>
        <sz val="1"/>
        <color theme="0"/>
        <rFont val="Wingdings"/>
        <charset val="2"/>
      </rPr>
      <t>P</t>
    </r>
    <r>
      <rPr>
        <sz val="1"/>
        <color theme="0"/>
        <rFont val="Wingdings"/>
        <charset val="2"/>
      </rPr>
      <t>ahlenort</t>
    </r>
  </si>
  <si>
    <r>
      <rPr>
        <b/>
        <sz val="1"/>
        <color theme="0"/>
        <rFont val="Wingdings"/>
        <charset val="2"/>
      </rPr>
      <t>R</t>
    </r>
    <r>
      <rPr>
        <sz val="1"/>
        <color theme="0"/>
        <rFont val="Wingdings"/>
        <charset val="2"/>
      </rPr>
      <t>ecklinghäuser Straße HNr. 1 - 22</t>
    </r>
  </si>
  <si>
    <r>
      <rPr>
        <b/>
        <sz val="1"/>
        <color theme="0"/>
        <rFont val="Wingdings"/>
        <charset val="2"/>
      </rPr>
      <t>S</t>
    </r>
    <r>
      <rPr>
        <sz val="1"/>
        <color theme="0"/>
        <rFont val="Wingdings"/>
        <charset val="2"/>
      </rPr>
      <t xml:space="preserve">aarlandstraße </t>
    </r>
  </si>
  <si>
    <r>
      <rPr>
        <b/>
        <sz val="1"/>
        <color theme="0"/>
        <rFont val="Wingdings"/>
        <charset val="2"/>
      </rPr>
      <t>T</t>
    </r>
    <r>
      <rPr>
        <sz val="1"/>
        <color theme="0"/>
        <rFont val="Wingdings"/>
        <charset val="2"/>
      </rPr>
      <t>annenbergstraße</t>
    </r>
  </si>
  <si>
    <r>
      <rPr>
        <b/>
        <sz val="1"/>
        <color theme="0"/>
        <rFont val="Wingdings"/>
        <charset val="2"/>
      </rPr>
      <t>U</t>
    </r>
    <r>
      <rPr>
        <sz val="1"/>
        <color theme="0"/>
        <rFont val="Wingdings"/>
        <charset val="2"/>
      </rPr>
      <t xml:space="preserve">ferweg </t>
    </r>
  </si>
  <si>
    <r>
      <rPr>
        <b/>
        <sz val="1"/>
        <color theme="0"/>
        <rFont val="Wingdings"/>
        <charset val="2"/>
      </rPr>
      <t>V</t>
    </r>
    <r>
      <rPr>
        <sz val="1"/>
        <color theme="0"/>
        <rFont val="Wingdings"/>
        <charset val="2"/>
      </rPr>
      <t>ogelsangweg</t>
    </r>
  </si>
  <si>
    <r>
      <rPr>
        <b/>
        <sz val="1"/>
        <color theme="0"/>
        <rFont val="Wingdings"/>
        <charset val="2"/>
      </rPr>
      <t>W</t>
    </r>
    <r>
      <rPr>
        <sz val="1"/>
        <color theme="0"/>
        <rFont val="Wingdings"/>
        <charset val="2"/>
      </rPr>
      <t>achtelstiege</t>
    </r>
  </si>
  <si>
    <r>
      <rPr>
        <b/>
        <sz val="1"/>
        <color theme="0"/>
        <rFont val="Wingdings"/>
        <charset val="2"/>
      </rPr>
      <t>Z</t>
    </r>
    <r>
      <rPr>
        <sz val="1"/>
        <color theme="0"/>
        <rFont val="Wingdings"/>
        <charset val="2"/>
      </rPr>
      <t>abelstraße</t>
    </r>
  </si>
  <si>
    <t>Abfuhrkalender 2024</t>
  </si>
  <si>
    <t>Christi Himmelfahrt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</si>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</sst>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1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"/>
      <color theme="0"/>
      <name val="Wingdings"/>
      <charset val="2"/>
    </font>
    <font>
      <sz val="1"/>
      <color theme="0"/>
      <name val="Wingdings"/>
      <charset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00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>
      <alignment vertical="top"/>
    </xf>
    <xf numFmtId="0" fontId="12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5" fillId="0" borderId="0" xfId="0" applyFont="1" applyBorder="1"/>
    <xf numFmtId="0" fontId="6" fillId="0" borderId="0" xfId="0" applyFont="1" applyBorder="1"/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2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/>
    <xf numFmtId="0" fontId="5" fillId="0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3" xfId="0" applyFont="1" applyBorder="1" applyAlignment="1">
      <alignment horizontal="center"/>
    </xf>
    <xf numFmtId="0" fontId="7" fillId="0" borderId="11" xfId="0" applyFont="1" applyBorder="1"/>
    <xf numFmtId="0" fontId="6" fillId="0" borderId="12" xfId="0" applyFont="1" applyFill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12" xfId="0" applyFont="1" applyBorder="1"/>
    <xf numFmtId="0" fontId="7" fillId="0" borderId="11" xfId="0" applyFont="1" applyFill="1" applyBorder="1"/>
    <xf numFmtId="0" fontId="7" fillId="0" borderId="13" xfId="0" applyFont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/>
    <xf numFmtId="0" fontId="9" fillId="0" borderId="0" xfId="0" applyFont="1" applyAlignment="1">
      <alignment horizontal="left"/>
    </xf>
    <xf numFmtId="0" fontId="10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0" borderId="1" xfId="0" applyFont="1" applyBorder="1"/>
    <xf numFmtId="0" fontId="6" fillId="3" borderId="0" xfId="0" applyFont="1" applyFill="1" applyAlignment="1">
      <alignment vertical="center"/>
    </xf>
    <xf numFmtId="0" fontId="12" fillId="0" borderId="0" xfId="2"/>
    <xf numFmtId="0" fontId="0" fillId="0" borderId="17" xfId="0" applyBorder="1"/>
    <xf numFmtId="0" fontId="14" fillId="0" borderId="0" xfId="1" applyFont="1" applyFill="1" applyBorder="1" applyAlignment="1" applyProtection="1">
      <alignment horizontal="center" vertical="center" wrapText="1" readingOrder="1"/>
      <protection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 wrapText="1"/>
      <protection hidden="1"/>
    </xf>
    <xf numFmtId="0" fontId="15" fillId="0" borderId="0" xfId="2" applyFont="1" applyFill="1" applyBorder="1" applyProtection="1">
      <protection hidden="1"/>
    </xf>
    <xf numFmtId="0" fontId="13" fillId="0" borderId="0" xfId="2" applyFont="1" applyProtection="1">
      <protection hidden="1"/>
    </xf>
    <xf numFmtId="0" fontId="8" fillId="0" borderId="4" xfId="0" applyFont="1" applyBorder="1" applyAlignment="1">
      <alignment horizontal="center"/>
    </xf>
    <xf numFmtId="165" fontId="7" fillId="0" borderId="0" xfId="0" applyNumberFormat="1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9" xfId="0" applyFont="1" applyBorder="1"/>
    <xf numFmtId="0" fontId="10" fillId="0" borderId="14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/>
    <xf numFmtId="0" fontId="9" fillId="0" borderId="11" xfId="0" applyFont="1" applyBorder="1" applyAlignment="1">
      <alignment vertical="center"/>
    </xf>
  </cellXfs>
  <cellStyles count="3">
    <cellStyle name="Standard" xfId="0" builtinId="0"/>
    <cellStyle name="Standard 2" xfId="2" xr:uid="{63D3DDAE-1BAD-486D-92FB-61F656E4EDA6}"/>
    <cellStyle name="Standard_Tabelle1" xfId="1" xr:uid="{48792BC8-7D00-4971-B97E-A81D3FF2AE7C}"/>
  </cellStyles>
  <dxfs count="1372"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00FF"/>
      <color rgb="FF99330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76"/>
  <sheetViews>
    <sheetView showGridLines="0" tabSelected="1" zoomScale="87" zoomScaleNormal="87" workbookViewId="0">
      <selection activeCell="A42" sqref="A42:K42"/>
    </sheetView>
  </sheetViews>
  <sheetFormatPr baseColWidth="10" defaultRowHeight="15" x14ac:dyDescent="0.25"/>
  <cols>
    <col min="1" max="2" width="3.7109375" style="1" customWidth="1"/>
    <col min="3" max="7" width="4.140625" customWidth="1"/>
    <col min="8" max="9" width="3.7109375" customWidth="1"/>
    <col min="10" max="13" width="4.140625" customWidth="1"/>
    <col min="14" max="15" width="3.7109375" customWidth="1"/>
    <col min="16" max="19" width="4.140625" customWidth="1"/>
    <col min="20" max="21" width="3.7109375" customWidth="1"/>
    <col min="22" max="25" width="4.140625" customWidth="1"/>
    <col min="26" max="27" width="3.7109375" customWidth="1"/>
    <col min="28" max="31" width="4.140625" customWidth="1"/>
    <col min="32" max="33" width="3.7109375" customWidth="1"/>
    <col min="34" max="37" width="4.140625" customWidth="1"/>
    <col min="38" max="39" width="3.7109375" customWidth="1"/>
    <col min="40" max="43" width="4.140625" customWidth="1"/>
    <col min="44" max="45" width="3.7109375" customWidth="1"/>
    <col min="46" max="49" width="4.140625" customWidth="1"/>
    <col min="50" max="51" width="3.7109375" customWidth="1"/>
    <col min="52" max="55" width="4.140625" customWidth="1"/>
    <col min="56" max="57" width="3.7109375" customWidth="1"/>
    <col min="58" max="61" width="4.140625" customWidth="1"/>
    <col min="62" max="63" width="3.7109375" customWidth="1"/>
    <col min="64" max="67" width="4.140625" customWidth="1"/>
    <col min="68" max="69" width="3.7109375" customWidth="1"/>
    <col min="70" max="73" width="4.140625" customWidth="1"/>
  </cols>
  <sheetData>
    <row r="1" spans="1:73" ht="21.75" customHeight="1" x14ac:dyDescent="0.4">
      <c r="A1" s="109" t="s">
        <v>452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09" t="str">
        <f>A1</f>
        <v>Abfuhrkalender 2024</v>
      </c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</row>
    <row r="2" spans="1:73" ht="18" customHeight="1" thickBot="1" x14ac:dyDescent="0.3">
      <c r="A2" s="116"/>
      <c r="B2" s="121"/>
      <c r="C2" s="121"/>
      <c r="D2" s="121"/>
      <c r="E2" s="121"/>
      <c r="F2" s="121"/>
      <c r="G2" s="121"/>
      <c r="H2" s="116"/>
      <c r="I2" s="117"/>
      <c r="J2" s="117"/>
      <c r="K2" s="117"/>
      <c r="L2" s="117"/>
      <c r="M2" s="117"/>
      <c r="N2" s="116"/>
      <c r="O2" s="117"/>
      <c r="P2" s="117"/>
      <c r="Q2" s="117"/>
      <c r="R2" s="117"/>
      <c r="S2" s="117"/>
      <c r="T2" s="116"/>
      <c r="U2" s="117"/>
      <c r="V2" s="117"/>
      <c r="W2" s="117"/>
      <c r="X2" s="117"/>
      <c r="Y2" s="117"/>
      <c r="Z2" s="118" t="str">
        <f>$A$42</f>
        <v xml:space="preserve">Orffstraße </v>
      </c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6"/>
      <c r="AM2" s="117"/>
      <c r="AN2" s="117"/>
      <c r="AO2" s="117"/>
      <c r="AP2" s="117"/>
      <c r="AQ2" s="117"/>
      <c r="AR2" s="116"/>
      <c r="AS2" s="117"/>
      <c r="AT2" s="117"/>
      <c r="AU2" s="117"/>
      <c r="AV2" s="117"/>
      <c r="AW2" s="117"/>
      <c r="AX2" s="116"/>
      <c r="AY2" s="117"/>
      <c r="AZ2" s="117"/>
      <c r="BA2" s="117"/>
      <c r="BB2" s="117"/>
      <c r="BC2" s="117"/>
      <c r="BD2" s="116"/>
      <c r="BE2" s="117"/>
      <c r="BF2" s="117"/>
      <c r="BG2" s="117"/>
      <c r="BH2" s="117"/>
      <c r="BI2" s="117"/>
      <c r="BJ2" s="118" t="str">
        <f>$A$42</f>
        <v xml:space="preserve">Orffstraße </v>
      </c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</row>
    <row r="3" spans="1:73" ht="15.75" x14ac:dyDescent="0.25">
      <c r="A3" s="111" t="s">
        <v>35</v>
      </c>
      <c r="B3" s="112"/>
      <c r="C3" s="112"/>
      <c r="D3" s="112"/>
      <c r="E3" s="112"/>
      <c r="F3" s="112"/>
      <c r="G3" s="80"/>
      <c r="H3" s="113" t="s">
        <v>36</v>
      </c>
      <c r="I3" s="112"/>
      <c r="J3" s="112"/>
      <c r="K3" s="112"/>
      <c r="L3" s="112"/>
      <c r="M3" s="114"/>
      <c r="N3" s="113" t="s">
        <v>37</v>
      </c>
      <c r="O3" s="112"/>
      <c r="P3" s="112"/>
      <c r="Q3" s="112"/>
      <c r="R3" s="112"/>
      <c r="S3" s="114"/>
      <c r="T3" s="112" t="s">
        <v>3</v>
      </c>
      <c r="U3" s="112"/>
      <c r="V3" s="112"/>
      <c r="W3" s="112"/>
      <c r="X3" s="112"/>
      <c r="Y3" s="114"/>
      <c r="Z3" s="113" t="s">
        <v>4</v>
      </c>
      <c r="AA3" s="112"/>
      <c r="AB3" s="112"/>
      <c r="AC3" s="112"/>
      <c r="AD3" s="112"/>
      <c r="AE3" s="114"/>
      <c r="AF3" s="113" t="s">
        <v>5</v>
      </c>
      <c r="AG3" s="112"/>
      <c r="AH3" s="112"/>
      <c r="AI3" s="112"/>
      <c r="AJ3" s="112"/>
      <c r="AK3" s="115"/>
      <c r="AL3" s="111" t="s">
        <v>6</v>
      </c>
      <c r="AM3" s="112"/>
      <c r="AN3" s="112"/>
      <c r="AO3" s="112"/>
      <c r="AP3" s="112"/>
      <c r="AQ3" s="112"/>
      <c r="AR3" s="113" t="s">
        <v>7</v>
      </c>
      <c r="AS3" s="112"/>
      <c r="AT3" s="112"/>
      <c r="AU3" s="112"/>
      <c r="AV3" s="112"/>
      <c r="AW3" s="114"/>
      <c r="AX3" s="112" t="s">
        <v>8</v>
      </c>
      <c r="AY3" s="112"/>
      <c r="AZ3" s="112"/>
      <c r="BA3" s="112"/>
      <c r="BB3" s="112"/>
      <c r="BC3" s="114"/>
      <c r="BD3" s="112" t="s">
        <v>9</v>
      </c>
      <c r="BE3" s="112"/>
      <c r="BF3" s="112"/>
      <c r="BG3" s="112"/>
      <c r="BH3" s="112"/>
      <c r="BI3" s="114"/>
      <c r="BJ3" s="113" t="s">
        <v>10</v>
      </c>
      <c r="BK3" s="112"/>
      <c r="BL3" s="112"/>
      <c r="BM3" s="112"/>
      <c r="BN3" s="112"/>
      <c r="BO3" s="114"/>
      <c r="BP3" s="113" t="s">
        <v>11</v>
      </c>
      <c r="BQ3" s="112"/>
      <c r="BR3" s="112"/>
      <c r="BS3" s="112"/>
      <c r="BT3" s="112"/>
      <c r="BU3" s="115"/>
    </row>
    <row r="4" spans="1:73" x14ac:dyDescent="0.25">
      <c r="A4" s="40"/>
      <c r="B4" s="41"/>
      <c r="C4" s="66" t="s">
        <v>0</v>
      </c>
      <c r="D4" s="67" t="s">
        <v>1</v>
      </c>
      <c r="E4" s="68" t="s">
        <v>28</v>
      </c>
      <c r="F4" s="27" t="s">
        <v>2</v>
      </c>
      <c r="G4" s="85" t="s">
        <v>39</v>
      </c>
      <c r="H4" s="28"/>
      <c r="I4" s="41"/>
      <c r="J4" s="66" t="s">
        <v>0</v>
      </c>
      <c r="K4" s="67" t="s">
        <v>1</v>
      </c>
      <c r="L4" s="68" t="s">
        <v>28</v>
      </c>
      <c r="M4" s="16" t="s">
        <v>2</v>
      </c>
      <c r="N4" s="28"/>
      <c r="O4" s="41"/>
      <c r="P4" s="66" t="s">
        <v>0</v>
      </c>
      <c r="Q4" s="67" t="s">
        <v>1</v>
      </c>
      <c r="R4" s="68" t="s">
        <v>28</v>
      </c>
      <c r="S4" s="16" t="s">
        <v>2</v>
      </c>
      <c r="T4" s="69"/>
      <c r="U4" s="15"/>
      <c r="V4" s="66" t="s">
        <v>0</v>
      </c>
      <c r="W4" s="67" t="s">
        <v>1</v>
      </c>
      <c r="X4" s="68" t="s">
        <v>28</v>
      </c>
      <c r="Y4" s="27" t="s">
        <v>2</v>
      </c>
      <c r="Z4" s="28"/>
      <c r="AA4" s="41"/>
      <c r="AB4" s="66" t="s">
        <v>0</v>
      </c>
      <c r="AC4" s="67" t="s">
        <v>1</v>
      </c>
      <c r="AD4" s="68" t="s">
        <v>28</v>
      </c>
      <c r="AE4" s="27" t="s">
        <v>2</v>
      </c>
      <c r="AF4" s="28"/>
      <c r="AG4" s="41"/>
      <c r="AH4" s="66" t="s">
        <v>0</v>
      </c>
      <c r="AI4" s="67" t="s">
        <v>1</v>
      </c>
      <c r="AJ4" s="68" t="s">
        <v>28</v>
      </c>
      <c r="AK4" s="26" t="s">
        <v>2</v>
      </c>
      <c r="AL4" s="40"/>
      <c r="AM4" s="41"/>
      <c r="AN4" s="66" t="s">
        <v>0</v>
      </c>
      <c r="AO4" s="67" t="s">
        <v>1</v>
      </c>
      <c r="AP4" s="68" t="s">
        <v>28</v>
      </c>
      <c r="AQ4" s="27" t="s">
        <v>2</v>
      </c>
      <c r="AR4" s="28"/>
      <c r="AS4" s="41"/>
      <c r="AT4" s="66" t="s">
        <v>0</v>
      </c>
      <c r="AU4" s="67" t="s">
        <v>1</v>
      </c>
      <c r="AV4" s="68" t="s">
        <v>28</v>
      </c>
      <c r="AW4" s="16" t="s">
        <v>2</v>
      </c>
      <c r="AX4" s="28"/>
      <c r="AY4" s="41"/>
      <c r="AZ4" s="66" t="s">
        <v>0</v>
      </c>
      <c r="BA4" s="67" t="s">
        <v>1</v>
      </c>
      <c r="BB4" s="68" t="s">
        <v>28</v>
      </c>
      <c r="BC4" s="16" t="s">
        <v>2</v>
      </c>
      <c r="BD4" s="69"/>
      <c r="BE4" s="15"/>
      <c r="BF4" s="66" t="s">
        <v>0</v>
      </c>
      <c r="BG4" s="67" t="s">
        <v>1</v>
      </c>
      <c r="BH4" s="68" t="s">
        <v>28</v>
      </c>
      <c r="BI4" s="16" t="s">
        <v>2</v>
      </c>
      <c r="BJ4" s="28"/>
      <c r="BK4" s="41"/>
      <c r="BL4" s="66" t="s">
        <v>0</v>
      </c>
      <c r="BM4" s="67" t="s">
        <v>1</v>
      </c>
      <c r="BN4" s="68" t="s">
        <v>28</v>
      </c>
      <c r="BO4" s="16" t="s">
        <v>2</v>
      </c>
      <c r="BP4" s="41"/>
      <c r="BQ4" s="41"/>
      <c r="BR4" s="66" t="s">
        <v>0</v>
      </c>
      <c r="BS4" s="67" t="s">
        <v>1</v>
      </c>
      <c r="BT4" s="68" t="s">
        <v>28</v>
      </c>
      <c r="BU4" s="26" t="s">
        <v>2</v>
      </c>
    </row>
    <row r="5" spans="1:73" x14ac:dyDescent="0.25">
      <c r="A5" s="92">
        <v>45292</v>
      </c>
      <c r="B5" s="90">
        <f>A5</f>
        <v>45292</v>
      </c>
      <c r="C5" s="95" t="s">
        <v>38</v>
      </c>
      <c r="D5" s="15"/>
      <c r="E5" s="15"/>
      <c r="F5" s="15"/>
      <c r="G5" s="19"/>
      <c r="H5" s="86">
        <f>A35+1</f>
        <v>45323</v>
      </c>
      <c r="I5" s="81">
        <f>H5</f>
        <v>45323</v>
      </c>
      <c r="J5" s="61" t="str">
        <f>IF($K$44=3,3,"")</f>
        <v/>
      </c>
      <c r="K5" s="61"/>
      <c r="M5" s="61" t="str">
        <f>IF($AI$44=3,3,"")</f>
        <v/>
      </c>
      <c r="N5" s="86">
        <f>H33+1</f>
        <v>45352</v>
      </c>
      <c r="O5" s="81">
        <f>N5</f>
        <v>45352</v>
      </c>
      <c r="P5" s="61" t="str">
        <f>IF($K$44=4,4,"")</f>
        <v/>
      </c>
      <c r="Q5" s="61" t="str">
        <f>IF($S$44=6,6,"")</f>
        <v/>
      </c>
      <c r="R5" s="61" t="str">
        <f>IF($AA$44=6,6,"")</f>
        <v/>
      </c>
      <c r="S5" s="61" t="str">
        <f>IF($AI$44=4,4,"")</f>
        <v/>
      </c>
      <c r="T5" s="89">
        <f>N35+1</f>
        <v>45383</v>
      </c>
      <c r="U5" s="90">
        <f>T5</f>
        <v>45383</v>
      </c>
      <c r="V5" s="93" t="s">
        <v>13</v>
      </c>
      <c r="W5" s="61"/>
      <c r="X5" s="61"/>
      <c r="Y5" s="61"/>
      <c r="Z5" s="89">
        <f>T34+1</f>
        <v>45413</v>
      </c>
      <c r="AA5" s="90">
        <f>Z5</f>
        <v>45413</v>
      </c>
      <c r="AB5" s="93" t="s">
        <v>14</v>
      </c>
      <c r="AC5" s="19"/>
      <c r="AD5" s="19"/>
      <c r="AE5" s="20"/>
      <c r="AF5" s="86">
        <f>Z35+1</f>
        <v>45444</v>
      </c>
      <c r="AG5" s="81">
        <f>AF5</f>
        <v>45444</v>
      </c>
      <c r="AH5" s="61"/>
      <c r="AI5" s="15"/>
      <c r="AJ5" s="61"/>
      <c r="AK5" s="21"/>
      <c r="AL5" s="83">
        <f>AF34+1</f>
        <v>45474</v>
      </c>
      <c r="AM5" s="81">
        <f>AL5</f>
        <v>45474</v>
      </c>
      <c r="AN5" s="61">
        <f>IF($K$44=1,1,"")</f>
        <v>1</v>
      </c>
      <c r="AO5" s="42"/>
      <c r="AP5" s="42"/>
      <c r="AQ5" s="42"/>
      <c r="AR5" s="86">
        <f>AL35+1</f>
        <v>45505</v>
      </c>
      <c r="AS5" s="81">
        <f>AR5</f>
        <v>45505</v>
      </c>
      <c r="AT5" s="61" t="str">
        <f>IF($K$44=3,3,"")</f>
        <v/>
      </c>
      <c r="AU5" s="61"/>
      <c r="AV5" s="61"/>
      <c r="AW5" s="64" t="str">
        <f>IF($AI$44=3,3,"")</f>
        <v/>
      </c>
      <c r="AX5" s="86">
        <f>AR35+1</f>
        <v>45536</v>
      </c>
      <c r="AY5" s="81">
        <f>AX5</f>
        <v>45536</v>
      </c>
      <c r="AZ5" s="42"/>
      <c r="BA5" s="42"/>
      <c r="BB5" s="42"/>
      <c r="BC5" s="43"/>
      <c r="BD5" s="86">
        <f>AX34+1</f>
        <v>45566</v>
      </c>
      <c r="BE5" s="81">
        <f>BD5</f>
        <v>45566</v>
      </c>
      <c r="BF5" s="15"/>
      <c r="BG5" s="61">
        <f>IF($S$44=2,2,"")</f>
        <v>2</v>
      </c>
      <c r="BH5" s="61" t="str">
        <f>IF($AA$44=2,2,"")</f>
        <v/>
      </c>
      <c r="BI5" s="43"/>
      <c r="BJ5" s="89">
        <f>BD35+1</f>
        <v>45597</v>
      </c>
      <c r="BK5" s="90">
        <f>BJ5</f>
        <v>45597</v>
      </c>
      <c r="BL5" s="93" t="s">
        <v>18</v>
      </c>
      <c r="BM5" s="42"/>
      <c r="BN5" s="42"/>
      <c r="BO5" s="43"/>
      <c r="BP5" s="88">
        <f>BJ34+1</f>
        <v>45627</v>
      </c>
      <c r="BQ5" s="81">
        <f t="shared" ref="BQ5:BQ27" si="0">BP5</f>
        <v>45627</v>
      </c>
      <c r="BR5" s="42"/>
      <c r="BS5" s="61"/>
      <c r="BT5" s="61"/>
      <c r="BU5" s="45"/>
    </row>
    <row r="6" spans="1:73" x14ac:dyDescent="0.25">
      <c r="A6" s="83">
        <f>A5+1</f>
        <v>45293</v>
      </c>
      <c r="B6" s="81">
        <f t="shared" ref="B6:B35" si="1">A6</f>
        <v>45293</v>
      </c>
      <c r="C6" s="61">
        <f>IF($K$44=1,1,"")</f>
        <v>1</v>
      </c>
      <c r="D6" s="15"/>
      <c r="E6" s="15"/>
      <c r="F6" s="15"/>
      <c r="G6" s="19"/>
      <c r="H6" s="86">
        <f>H5+1</f>
        <v>45324</v>
      </c>
      <c r="I6" s="81">
        <f t="shared" ref="I6:I32" si="2">H6</f>
        <v>45324</v>
      </c>
      <c r="J6" s="61" t="str">
        <f>IF($K$44=4,4,"")</f>
        <v/>
      </c>
      <c r="K6" s="61" t="str">
        <f>IF($S$44=6,6,"")</f>
        <v/>
      </c>
      <c r="L6" s="61" t="str">
        <f>IF($AA$44=6,6,"")</f>
        <v/>
      </c>
      <c r="M6" s="61" t="str">
        <f>IF($AI$44=4,4,"")</f>
        <v/>
      </c>
      <c r="N6" s="86">
        <f t="shared" ref="N6:N35" si="3">N5+1</f>
        <v>45353</v>
      </c>
      <c r="O6" s="81">
        <f t="shared" ref="O6:O35" si="4">N6</f>
        <v>45353</v>
      </c>
      <c r="P6" s="61"/>
      <c r="Q6" s="15"/>
      <c r="R6" s="15"/>
      <c r="T6" s="86">
        <f t="shared" ref="T6:T34" si="5">T5+1</f>
        <v>45384</v>
      </c>
      <c r="U6" s="81">
        <f t="shared" ref="U6:U34" si="6">T6</f>
        <v>45384</v>
      </c>
      <c r="V6" s="19"/>
      <c r="W6" s="61" t="str">
        <f>IF($S$44=1,1,"")</f>
        <v/>
      </c>
      <c r="X6" s="61" t="str">
        <f>IF($AA$44=1,1,"")</f>
        <v/>
      </c>
      <c r="Y6" s="20"/>
      <c r="Z6" s="86">
        <f t="shared" ref="Z6" si="7">Z5+1</f>
        <v>45414</v>
      </c>
      <c r="AA6" s="81">
        <f t="shared" ref="AA6:AA35" si="8">Z6</f>
        <v>45414</v>
      </c>
      <c r="AB6" s="61" t="str">
        <f>IF($K$44=5,5,"")</f>
        <v/>
      </c>
      <c r="AC6" s="61"/>
      <c r="AD6" s="61" t="str">
        <f>IF($AA$44=3,3,"")</f>
        <v/>
      </c>
      <c r="AE6" s="20"/>
      <c r="AF6" s="86">
        <f t="shared" ref="AF6" si="9">AF5+1</f>
        <v>45445</v>
      </c>
      <c r="AG6" s="81">
        <f t="shared" ref="AG6:AG34" si="10">AF6</f>
        <v>45445</v>
      </c>
      <c r="AH6" s="15"/>
      <c r="AI6" s="61"/>
      <c r="AJ6" s="61"/>
      <c r="AK6" s="21"/>
      <c r="AL6" s="83">
        <f t="shared" ref="AL6" si="11">AL5+1</f>
        <v>45475</v>
      </c>
      <c r="AM6" s="81">
        <f t="shared" ref="AM6:AM35" si="12">AL6</f>
        <v>45475</v>
      </c>
      <c r="AN6" s="61" t="str">
        <f>IF($K$44=2,2,"")</f>
        <v/>
      </c>
      <c r="AO6" s="15"/>
      <c r="AP6" s="15"/>
      <c r="AQ6" s="61" t="str">
        <f>IF($AI$44=1,1,"")</f>
        <v/>
      </c>
      <c r="AR6" s="86">
        <f t="shared" ref="AR6" si="13">AR5+1</f>
        <v>45506</v>
      </c>
      <c r="AS6" s="81">
        <f t="shared" ref="AS6:AS35" si="14">AR6</f>
        <v>45506</v>
      </c>
      <c r="AT6" s="61" t="str">
        <f>IF($K$44=4,4,"")</f>
        <v/>
      </c>
      <c r="AU6" s="61" t="str">
        <f>IF($S$44=6,6,"")</f>
        <v/>
      </c>
      <c r="AV6" s="61" t="str">
        <f>IF($AA$44=6,6,"")</f>
        <v/>
      </c>
      <c r="AW6" s="64" t="str">
        <f>IF($AI$44=4,4,"")</f>
        <v/>
      </c>
      <c r="AX6" s="86">
        <f t="shared" ref="AX6" si="15">AX5+1</f>
        <v>45537</v>
      </c>
      <c r="AY6" s="81">
        <f t="shared" ref="AY6:AY34" si="16">AX6</f>
        <v>45537</v>
      </c>
      <c r="AZ6" s="42"/>
      <c r="BA6" s="61" t="str">
        <f>IF($S$44=1,1,"")</f>
        <v/>
      </c>
      <c r="BB6" s="61" t="str">
        <f>IF($AA$44=1,1,"")</f>
        <v/>
      </c>
      <c r="BC6" s="43"/>
      <c r="BD6" s="86">
        <f t="shared" ref="BD6" si="17">BD5+1</f>
        <v>45567</v>
      </c>
      <c r="BE6" s="81">
        <f t="shared" ref="BE6:BE35" si="18">BD6</f>
        <v>45567</v>
      </c>
      <c r="BF6" s="61" t="str">
        <f>IF($K$44=5,5,"")</f>
        <v/>
      </c>
      <c r="BG6" s="61"/>
      <c r="BH6" s="61" t="str">
        <f>IF($AA$44=3,3,"")</f>
        <v/>
      </c>
      <c r="BI6" s="43"/>
      <c r="BJ6" s="86">
        <f t="shared" ref="BJ6" si="19">BJ5+1</f>
        <v>45598</v>
      </c>
      <c r="BK6" s="81">
        <f t="shared" ref="BK6:BK34" si="20">BJ6</f>
        <v>45598</v>
      </c>
      <c r="BL6" s="15"/>
      <c r="BM6" s="61" t="str">
        <f>IF($S$44=4,4,"")</f>
        <v/>
      </c>
      <c r="BN6" s="61" t="str">
        <f>IF($AA$44=4,4,"")</f>
        <v/>
      </c>
      <c r="BO6" s="46"/>
      <c r="BP6" s="88">
        <f t="shared" ref="BP6" si="21">BP5+1</f>
        <v>45628</v>
      </c>
      <c r="BQ6" s="81">
        <f t="shared" si="0"/>
        <v>45628</v>
      </c>
      <c r="BR6" s="61">
        <f>IF($K$44=1,1,"")</f>
        <v>1</v>
      </c>
      <c r="BS6" s="42"/>
      <c r="BT6" s="42"/>
      <c r="BU6" s="47"/>
    </row>
    <row r="7" spans="1:73" x14ac:dyDescent="0.25">
      <c r="A7" s="83">
        <f t="shared" ref="A7:A20" si="22">A6+1</f>
        <v>45294</v>
      </c>
      <c r="B7" s="81">
        <f t="shared" si="1"/>
        <v>45294</v>
      </c>
      <c r="C7" s="61" t="str">
        <f>IF($K$44=2,2,"")</f>
        <v/>
      </c>
      <c r="D7" s="15"/>
      <c r="E7" s="15"/>
      <c r="F7" s="61" t="str">
        <f>IF($AI$44=1,1,"")</f>
        <v/>
      </c>
      <c r="G7" s="19"/>
      <c r="H7" s="86">
        <f t="shared" ref="H7:H33" si="23">H6+1</f>
        <v>45325</v>
      </c>
      <c r="I7" s="81">
        <f t="shared" si="2"/>
        <v>45325</v>
      </c>
      <c r="M7" s="61"/>
      <c r="N7" s="86">
        <f t="shared" si="3"/>
        <v>45354</v>
      </c>
      <c r="O7" s="81">
        <f t="shared" si="4"/>
        <v>45354</v>
      </c>
      <c r="P7" s="61"/>
      <c r="Q7" s="61"/>
      <c r="R7" s="61"/>
      <c r="S7" s="61"/>
      <c r="T7" s="86">
        <f t="shared" si="5"/>
        <v>45385</v>
      </c>
      <c r="U7" s="81">
        <f t="shared" si="6"/>
        <v>45385</v>
      </c>
      <c r="V7" s="61"/>
      <c r="W7" s="61">
        <f>IF($S$44=2,2,"")</f>
        <v>2</v>
      </c>
      <c r="X7" s="61" t="str">
        <f>IF($AA$44=2,2,"")</f>
        <v/>
      </c>
      <c r="Y7" s="20"/>
      <c r="Z7" s="86">
        <f t="shared" ref="Z7:Z35" si="24">Z6+1</f>
        <v>45415</v>
      </c>
      <c r="AA7" s="81">
        <f t="shared" si="8"/>
        <v>45415</v>
      </c>
      <c r="AB7" s="15"/>
      <c r="AC7" s="61" t="str">
        <f>IF($S$44=3,3,IF($S$44=4,4,""))</f>
        <v/>
      </c>
      <c r="AD7" s="61" t="str">
        <f>IF($AA$44=4,4,"")</f>
        <v/>
      </c>
      <c r="AE7" s="23"/>
      <c r="AF7" s="86">
        <f t="shared" ref="AF7:AF34" si="25">AF6+1</f>
        <v>45446</v>
      </c>
      <c r="AG7" s="81">
        <f t="shared" si="10"/>
        <v>45446</v>
      </c>
      <c r="AH7" s="61">
        <f>IF($K$44=1,1,"")</f>
        <v>1</v>
      </c>
      <c r="AI7" s="19"/>
      <c r="AJ7" s="19"/>
      <c r="AK7" s="24"/>
      <c r="AL7" s="83">
        <f t="shared" ref="AL7:AL35" si="26">AL6+1</f>
        <v>45476</v>
      </c>
      <c r="AM7" s="81">
        <f t="shared" si="12"/>
        <v>45476</v>
      </c>
      <c r="AN7" s="61"/>
      <c r="AO7" s="61" t="str">
        <f>IF($S$44=5,5,"")</f>
        <v/>
      </c>
      <c r="AP7" s="61">
        <f>IF($AA$44=5,5,"")</f>
        <v>5</v>
      </c>
      <c r="AQ7" s="61">
        <f>IF($AI$44=2,2,"")</f>
        <v>2</v>
      </c>
      <c r="AR7" s="86">
        <f t="shared" ref="AR7:AR35" si="27">AR6+1</f>
        <v>45507</v>
      </c>
      <c r="AS7" s="81">
        <f t="shared" si="14"/>
        <v>45507</v>
      </c>
      <c r="AT7" s="61"/>
      <c r="AU7" s="61"/>
      <c r="AV7" s="61"/>
      <c r="AW7" s="64"/>
      <c r="AX7" s="86">
        <f t="shared" ref="AX7:AX34" si="28">AX6+1</f>
        <v>45538</v>
      </c>
      <c r="AY7" s="81">
        <f t="shared" si="16"/>
        <v>45538</v>
      </c>
      <c r="AZ7" s="15"/>
      <c r="BA7" s="61">
        <f>IF($S$44=2,2,"")</f>
        <v>2</v>
      </c>
      <c r="BB7" s="61" t="str">
        <f>IF($AA$44=2,2,"")</f>
        <v/>
      </c>
      <c r="BC7" s="43"/>
      <c r="BD7" s="89">
        <f t="shared" ref="BD7:BD35" si="29">BD6+1</f>
        <v>45568</v>
      </c>
      <c r="BE7" s="90">
        <f t="shared" si="18"/>
        <v>45568</v>
      </c>
      <c r="BF7" s="93" t="s">
        <v>17</v>
      </c>
      <c r="BG7" s="42"/>
      <c r="BH7" s="42"/>
      <c r="BI7" s="43"/>
      <c r="BJ7" s="86">
        <f t="shared" ref="BJ7:BJ34" si="30">BJ6+1</f>
        <v>45599</v>
      </c>
      <c r="BK7" s="81">
        <f t="shared" si="20"/>
        <v>45599</v>
      </c>
      <c r="BL7" s="44"/>
      <c r="BM7" s="61"/>
      <c r="BN7" s="61"/>
      <c r="BO7" s="46"/>
      <c r="BP7" s="88">
        <f t="shared" ref="BP7:BP35" si="31">BP6+1</f>
        <v>45629</v>
      </c>
      <c r="BQ7" s="81">
        <f t="shared" si="0"/>
        <v>45629</v>
      </c>
      <c r="BR7" s="61" t="str">
        <f>IF($K$44=2,2,"")</f>
        <v/>
      </c>
      <c r="BS7" s="15"/>
      <c r="BT7" s="15"/>
      <c r="BU7" s="63" t="str">
        <f>IF($AI$44=1,1,"")</f>
        <v/>
      </c>
    </row>
    <row r="8" spans="1:73" x14ac:dyDescent="0.25">
      <c r="A8" s="83">
        <f t="shared" si="22"/>
        <v>45295</v>
      </c>
      <c r="B8" s="81">
        <f t="shared" si="1"/>
        <v>45295</v>
      </c>
      <c r="C8" s="15"/>
      <c r="D8" s="61" t="str">
        <f>IF($S$44=5,5,"")</f>
        <v/>
      </c>
      <c r="E8" s="61">
        <f>IF($AA$44=5,5,"")</f>
        <v>5</v>
      </c>
      <c r="F8" s="61">
        <f>IF($AI$44=2,2,"")</f>
        <v>2</v>
      </c>
      <c r="G8" s="22"/>
      <c r="H8" s="86">
        <f t="shared" si="23"/>
        <v>45326</v>
      </c>
      <c r="I8" s="81">
        <f t="shared" si="2"/>
        <v>45326</v>
      </c>
      <c r="J8" s="19"/>
      <c r="K8" s="61"/>
      <c r="L8" s="61"/>
      <c r="M8" s="64"/>
      <c r="N8" s="86">
        <f t="shared" si="3"/>
        <v>45355</v>
      </c>
      <c r="O8" s="81">
        <f t="shared" si="4"/>
        <v>45355</v>
      </c>
      <c r="P8" s="15"/>
      <c r="Q8" s="61" t="str">
        <f>IF($S$44=1,1,"")</f>
        <v/>
      </c>
      <c r="R8" s="61" t="str">
        <f>IF($AA$44=1,1,"")</f>
        <v/>
      </c>
      <c r="S8" s="64"/>
      <c r="T8" s="86">
        <f t="shared" si="5"/>
        <v>45386</v>
      </c>
      <c r="U8" s="81">
        <f t="shared" si="6"/>
        <v>45386</v>
      </c>
      <c r="V8" s="61" t="str">
        <f>IF($K$44=5,5,"")</f>
        <v/>
      </c>
      <c r="X8" s="61" t="str">
        <f>IF($AA$44=3,3,"")</f>
        <v/>
      </c>
      <c r="Y8" s="20"/>
      <c r="Z8" s="86">
        <f t="shared" si="24"/>
        <v>45416</v>
      </c>
      <c r="AA8" s="81">
        <f t="shared" si="8"/>
        <v>45416</v>
      </c>
      <c r="AB8" s="61"/>
      <c r="AC8" s="15"/>
      <c r="AD8" s="61"/>
      <c r="AE8" s="23"/>
      <c r="AF8" s="86">
        <f t="shared" si="25"/>
        <v>45447</v>
      </c>
      <c r="AG8" s="81">
        <f t="shared" si="10"/>
        <v>45447</v>
      </c>
      <c r="AH8" s="61" t="str">
        <f>IF($K$44=2,2,"")</f>
        <v/>
      </c>
      <c r="AI8" s="25"/>
      <c r="AJ8" s="22"/>
      <c r="AK8" s="63" t="str">
        <f>IF($AI$44=1,1,"")</f>
        <v/>
      </c>
      <c r="AL8" s="83">
        <f t="shared" si="26"/>
        <v>45477</v>
      </c>
      <c r="AM8" s="81">
        <f t="shared" si="12"/>
        <v>45477</v>
      </c>
      <c r="AN8" s="61" t="str">
        <f>IF($K$44=3,3,"")</f>
        <v/>
      </c>
      <c r="AO8" s="61"/>
      <c r="AP8" s="61"/>
      <c r="AQ8" s="61" t="str">
        <f>IF($AI$44=3,3,"")</f>
        <v/>
      </c>
      <c r="AR8" s="86">
        <f t="shared" si="27"/>
        <v>45508</v>
      </c>
      <c r="AS8" s="81">
        <f t="shared" si="14"/>
        <v>45508</v>
      </c>
      <c r="AT8" s="42"/>
      <c r="AU8" s="42"/>
      <c r="AV8" s="42"/>
      <c r="AW8" s="43"/>
      <c r="AX8" s="86">
        <f t="shared" si="28"/>
        <v>45539</v>
      </c>
      <c r="AY8" s="81">
        <f t="shared" si="16"/>
        <v>45539</v>
      </c>
      <c r="AZ8" s="61" t="str">
        <f>IF($K$44=5,5,"")</f>
        <v/>
      </c>
      <c r="BA8" s="61"/>
      <c r="BB8" s="61"/>
      <c r="BC8" s="43"/>
      <c r="BD8" s="86">
        <f t="shared" si="29"/>
        <v>45569</v>
      </c>
      <c r="BE8" s="81">
        <f t="shared" si="18"/>
        <v>45569</v>
      </c>
      <c r="BF8" s="61"/>
      <c r="BG8" s="61" t="str">
        <f>IF($S$44=3,3,IF($S$44=4,4,""))</f>
        <v/>
      </c>
      <c r="BH8" s="61" t="str">
        <f>IF($AA$44=4,4,"")</f>
        <v/>
      </c>
      <c r="BI8" s="46"/>
      <c r="BJ8" s="86">
        <f t="shared" si="30"/>
        <v>45600</v>
      </c>
      <c r="BK8" s="81">
        <f t="shared" si="20"/>
        <v>45600</v>
      </c>
      <c r="BL8" s="61">
        <f>IF($K$44=1,1,"")</f>
        <v>1</v>
      </c>
      <c r="BM8" s="44"/>
      <c r="BN8" s="44"/>
      <c r="BO8" s="46"/>
      <c r="BP8" s="88">
        <f t="shared" si="31"/>
        <v>45630</v>
      </c>
      <c r="BQ8" s="81">
        <f t="shared" si="0"/>
        <v>45630</v>
      </c>
      <c r="BR8" s="61"/>
      <c r="BS8" s="61" t="str">
        <f>IF($S$44=5,5,"")</f>
        <v/>
      </c>
      <c r="BT8" s="61">
        <f>IF($AA$44=5,5,"")</f>
        <v>5</v>
      </c>
      <c r="BU8" s="63">
        <f>IF($AI$44=2,2,"")</f>
        <v>2</v>
      </c>
    </row>
    <row r="9" spans="1:73" x14ac:dyDescent="0.25">
      <c r="A9" s="83">
        <f t="shared" si="22"/>
        <v>45296</v>
      </c>
      <c r="B9" s="81">
        <f t="shared" si="1"/>
        <v>45296</v>
      </c>
      <c r="C9" s="61" t="str">
        <f>IF($K$44=3,3,IF($K$44=4,4,""))</f>
        <v/>
      </c>
      <c r="D9" s="61" t="str">
        <f>IF($S$44=6,6,"")</f>
        <v/>
      </c>
      <c r="E9" s="61" t="str">
        <f>IF($AA$44=6,6,"")</f>
        <v/>
      </c>
      <c r="F9" s="61" t="str">
        <f>IF($AI$44=3,3,"")</f>
        <v/>
      </c>
      <c r="G9" s="22"/>
      <c r="H9" s="86">
        <f t="shared" si="23"/>
        <v>45327</v>
      </c>
      <c r="I9" s="81">
        <f t="shared" si="2"/>
        <v>45327</v>
      </c>
      <c r="J9" s="15"/>
      <c r="K9" s="61" t="str">
        <f>IF($S$44=1,1,"")</f>
        <v/>
      </c>
      <c r="L9" s="61" t="str">
        <f>IF($AA$44=1,1,"")</f>
        <v/>
      </c>
      <c r="M9" s="20"/>
      <c r="N9" s="86">
        <f t="shared" si="3"/>
        <v>45356</v>
      </c>
      <c r="O9" s="81">
        <f t="shared" si="4"/>
        <v>45356</v>
      </c>
      <c r="P9" s="15"/>
      <c r="Q9" s="61">
        <f>IF($S$44=2,2,"")</f>
        <v>2</v>
      </c>
      <c r="R9" s="61" t="str">
        <f>IF($AA$44=2,2,"")</f>
        <v/>
      </c>
      <c r="S9" s="20"/>
      <c r="T9" s="86">
        <f t="shared" si="5"/>
        <v>45387</v>
      </c>
      <c r="U9" s="81">
        <f t="shared" si="6"/>
        <v>45387</v>
      </c>
      <c r="W9" s="61" t="str">
        <f>IF($S$44=3,3,IF($S$44=4,4,""))</f>
        <v/>
      </c>
      <c r="X9" s="61" t="str">
        <f>IF($AA$44=4,4,"")</f>
        <v/>
      </c>
      <c r="Y9" s="20"/>
      <c r="Z9" s="86">
        <f t="shared" si="24"/>
        <v>45417</v>
      </c>
      <c r="AA9" s="81">
        <f t="shared" si="8"/>
        <v>45417</v>
      </c>
      <c r="AB9" s="15"/>
      <c r="AC9" s="61"/>
      <c r="AD9" s="61"/>
      <c r="AE9" s="23"/>
      <c r="AF9" s="86">
        <f t="shared" si="25"/>
        <v>45448</v>
      </c>
      <c r="AG9" s="81">
        <f t="shared" si="10"/>
        <v>45448</v>
      </c>
      <c r="AH9" s="15"/>
      <c r="AI9" s="61" t="str">
        <f>IF($S$44=5,5,"")</f>
        <v/>
      </c>
      <c r="AJ9" s="61">
        <f>IF($AA$44=5,5,"")</f>
        <v>5</v>
      </c>
      <c r="AK9" s="63">
        <f>IF($AI$44=2,2,"")</f>
        <v>2</v>
      </c>
      <c r="AL9" s="83">
        <f t="shared" si="26"/>
        <v>45478</v>
      </c>
      <c r="AM9" s="81">
        <f t="shared" si="12"/>
        <v>45478</v>
      </c>
      <c r="AN9" s="61" t="str">
        <f>IF($K$44=4,4,"")</f>
        <v/>
      </c>
      <c r="AO9" s="61" t="str">
        <f>IF($S$44=6,6,"")</f>
        <v/>
      </c>
      <c r="AP9" s="61" t="str">
        <f>IF($AA$44=6,6,"")</f>
        <v/>
      </c>
      <c r="AQ9" s="61" t="str">
        <f>IF($AI$44=4,4,"")</f>
        <v/>
      </c>
      <c r="AR9" s="86">
        <f t="shared" si="27"/>
        <v>45509</v>
      </c>
      <c r="AS9" s="81">
        <f t="shared" si="14"/>
        <v>45509</v>
      </c>
      <c r="AT9" s="42"/>
      <c r="AU9" s="61" t="str">
        <f>IF($S$44=1,1,"")</f>
        <v/>
      </c>
      <c r="AV9" s="61" t="str">
        <f>IF($AA$44=1,1,"")</f>
        <v/>
      </c>
      <c r="AW9" s="43"/>
      <c r="AX9" s="86">
        <f t="shared" si="28"/>
        <v>45540</v>
      </c>
      <c r="AY9" s="81">
        <f t="shared" si="16"/>
        <v>45540</v>
      </c>
      <c r="AZ9" s="61"/>
      <c r="BA9" s="61" t="str">
        <f>IF($S$44=3,3,"")</f>
        <v/>
      </c>
      <c r="BB9" s="61" t="str">
        <f>IF($AA$44=3,3,"")</f>
        <v/>
      </c>
      <c r="BC9" s="46"/>
      <c r="BD9" s="86">
        <f t="shared" si="29"/>
        <v>45570</v>
      </c>
      <c r="BE9" s="81">
        <f t="shared" si="18"/>
        <v>45570</v>
      </c>
      <c r="BF9" s="15"/>
      <c r="BG9" s="61"/>
      <c r="BH9" s="61"/>
      <c r="BI9" s="46"/>
      <c r="BJ9" s="86">
        <f t="shared" si="30"/>
        <v>45601</v>
      </c>
      <c r="BK9" s="81">
        <f t="shared" si="20"/>
        <v>45601</v>
      </c>
      <c r="BL9" s="61" t="str">
        <f>IF($K$44=2,2,"")</f>
        <v/>
      </c>
      <c r="BM9" s="15"/>
      <c r="BN9" s="15"/>
      <c r="BO9" s="64" t="str">
        <f>IF($AI$44=1,1,"")</f>
        <v/>
      </c>
      <c r="BP9" s="88">
        <f t="shared" si="31"/>
        <v>45631</v>
      </c>
      <c r="BQ9" s="81">
        <f t="shared" si="0"/>
        <v>45631</v>
      </c>
      <c r="BR9" s="61" t="str">
        <f>IF($K$44=3,3,"")</f>
        <v/>
      </c>
      <c r="BS9" s="61"/>
      <c r="BT9" s="61"/>
      <c r="BU9" s="63" t="str">
        <f>IF($AI$44=3,3,"")</f>
        <v/>
      </c>
    </row>
    <row r="10" spans="1:73" x14ac:dyDescent="0.25">
      <c r="A10" s="83">
        <f t="shared" si="22"/>
        <v>45297</v>
      </c>
      <c r="B10" s="81">
        <f t="shared" si="1"/>
        <v>45297</v>
      </c>
      <c r="C10" s="61"/>
      <c r="F10" s="61" t="str">
        <f>IF($AI$44=4,4,"")</f>
        <v/>
      </c>
      <c r="G10" s="22"/>
      <c r="H10" s="86">
        <f t="shared" si="23"/>
        <v>45328</v>
      </c>
      <c r="I10" s="81">
        <f t="shared" si="2"/>
        <v>45328</v>
      </c>
      <c r="J10" s="15"/>
      <c r="K10" s="61">
        <f>IF($S$44=2,2,"")</f>
        <v>2</v>
      </c>
      <c r="L10" s="61" t="str">
        <f>IF($AA$44=2,2,"")</f>
        <v/>
      </c>
      <c r="M10" s="20"/>
      <c r="N10" s="86">
        <f t="shared" si="3"/>
        <v>45357</v>
      </c>
      <c r="O10" s="81">
        <f t="shared" si="4"/>
        <v>45357</v>
      </c>
      <c r="P10" s="61" t="str">
        <f>IF($K$44=5,5,"")</f>
        <v/>
      </c>
      <c r="S10" s="20"/>
      <c r="T10" s="86">
        <f t="shared" si="5"/>
        <v>45388</v>
      </c>
      <c r="U10" s="81">
        <f t="shared" si="6"/>
        <v>45388</v>
      </c>
      <c r="V10" s="15"/>
      <c r="W10" s="61"/>
      <c r="X10" s="61"/>
      <c r="Y10" s="23"/>
      <c r="Z10" s="86">
        <f t="shared" si="24"/>
        <v>45418</v>
      </c>
      <c r="AA10" s="81">
        <f t="shared" si="8"/>
        <v>45418</v>
      </c>
      <c r="AB10" s="61">
        <f>IF($K$44=1,1,"")</f>
        <v>1</v>
      </c>
      <c r="AC10" s="61"/>
      <c r="AD10" s="61"/>
      <c r="AE10" s="23"/>
      <c r="AF10" s="86">
        <f t="shared" si="25"/>
        <v>45449</v>
      </c>
      <c r="AG10" s="81">
        <f t="shared" si="10"/>
        <v>45449</v>
      </c>
      <c r="AH10" s="61" t="str">
        <f>IF($K$44=3,3,"")</f>
        <v/>
      </c>
      <c r="AI10" s="15"/>
      <c r="AJ10" s="15"/>
      <c r="AK10" s="63" t="str">
        <f>IF($AI$44=3,3,"")</f>
        <v/>
      </c>
      <c r="AL10" s="83">
        <f t="shared" si="26"/>
        <v>45479</v>
      </c>
      <c r="AM10" s="81">
        <f t="shared" si="12"/>
        <v>45479</v>
      </c>
      <c r="AN10" s="61"/>
      <c r="AO10" s="61"/>
      <c r="AP10" s="61"/>
      <c r="AQ10" s="61"/>
      <c r="AR10" s="86">
        <f t="shared" si="27"/>
        <v>45510</v>
      </c>
      <c r="AS10" s="81">
        <f t="shared" si="14"/>
        <v>45510</v>
      </c>
      <c r="AT10" s="15"/>
      <c r="AU10" s="61">
        <f>IF($S$44=2,2,"")</f>
        <v>2</v>
      </c>
      <c r="AV10" s="61" t="str">
        <f>IF($AA$44=2,2,"")</f>
        <v/>
      </c>
      <c r="AW10" s="43"/>
      <c r="AX10" s="86">
        <f t="shared" si="28"/>
        <v>45541</v>
      </c>
      <c r="AY10" s="81">
        <f t="shared" si="16"/>
        <v>45541</v>
      </c>
      <c r="AZ10" s="15"/>
      <c r="BA10" s="61" t="str">
        <f>IF($S$44=4,4,"")</f>
        <v/>
      </c>
      <c r="BB10" s="61" t="str">
        <f>IF($AA$44=4,4,"")</f>
        <v/>
      </c>
      <c r="BC10" s="46"/>
      <c r="BD10" s="86">
        <f t="shared" si="29"/>
        <v>45571</v>
      </c>
      <c r="BE10" s="81">
        <f t="shared" si="18"/>
        <v>45571</v>
      </c>
      <c r="BF10" s="15"/>
      <c r="BG10" s="61"/>
      <c r="BH10" s="61"/>
      <c r="BI10" s="46"/>
      <c r="BJ10" s="86">
        <f t="shared" si="30"/>
        <v>45602</v>
      </c>
      <c r="BK10" s="81">
        <f t="shared" si="20"/>
        <v>45602</v>
      </c>
      <c r="BL10" s="61"/>
      <c r="BM10" s="61" t="str">
        <f>IF($S$44=5,5,"")</f>
        <v/>
      </c>
      <c r="BN10" s="61">
        <f>IF($AA$44=5,5,"")</f>
        <v>5</v>
      </c>
      <c r="BO10" s="64">
        <f>IF($AI$44=2,2,"")</f>
        <v>2</v>
      </c>
      <c r="BP10" s="88">
        <f t="shared" si="31"/>
        <v>45632</v>
      </c>
      <c r="BQ10" s="81">
        <f t="shared" si="0"/>
        <v>45632</v>
      </c>
      <c r="BR10" s="61" t="str">
        <f>IF($K$44=4,4,"")</f>
        <v/>
      </c>
      <c r="BS10" s="61" t="str">
        <f>IF($S$44=6,6,"")</f>
        <v/>
      </c>
      <c r="BT10" s="61" t="str">
        <f>IF($AA$44=6,6,"")</f>
        <v/>
      </c>
      <c r="BU10" s="63" t="str">
        <f>IF($AI$44=4,4,"")</f>
        <v/>
      </c>
    </row>
    <row r="11" spans="1:73" x14ac:dyDescent="0.25">
      <c r="A11" s="83">
        <f t="shared" si="22"/>
        <v>45298</v>
      </c>
      <c r="B11" s="81">
        <f t="shared" si="1"/>
        <v>45298</v>
      </c>
      <c r="D11" s="61"/>
      <c r="E11" s="61"/>
      <c r="G11" s="22"/>
      <c r="H11" s="86">
        <f t="shared" si="23"/>
        <v>45329</v>
      </c>
      <c r="I11" s="81">
        <f t="shared" si="2"/>
        <v>45329</v>
      </c>
      <c r="J11" s="61" t="str">
        <f>IF($K$44=5,5,"")</f>
        <v/>
      </c>
      <c r="M11" s="20"/>
      <c r="N11" s="86">
        <f t="shared" si="3"/>
        <v>45358</v>
      </c>
      <c r="O11" s="81">
        <f t="shared" si="4"/>
        <v>45358</v>
      </c>
      <c r="Q11" s="61" t="str">
        <f>IF($S$44=3,3,"")</f>
        <v/>
      </c>
      <c r="R11" s="61" t="str">
        <f>IF($AA$44=3,3,"")</f>
        <v/>
      </c>
      <c r="S11" s="20"/>
      <c r="T11" s="89">
        <f t="shared" si="5"/>
        <v>45389</v>
      </c>
      <c r="U11" s="90">
        <f t="shared" si="6"/>
        <v>45389</v>
      </c>
      <c r="W11" s="61"/>
      <c r="X11" s="61"/>
      <c r="Y11" s="23"/>
      <c r="Z11" s="86">
        <f t="shared" si="24"/>
        <v>45419</v>
      </c>
      <c r="AA11" s="81">
        <f t="shared" si="8"/>
        <v>45419</v>
      </c>
      <c r="AB11" s="61" t="str">
        <f>IF($K$44=2,2,"")</f>
        <v/>
      </c>
      <c r="AC11" s="19"/>
      <c r="AD11" s="19"/>
      <c r="AE11" s="61" t="str">
        <f>IF($AI$44=1,1,"")</f>
        <v/>
      </c>
      <c r="AF11" s="86">
        <f t="shared" si="25"/>
        <v>45450</v>
      </c>
      <c r="AG11" s="81">
        <f t="shared" si="10"/>
        <v>45450</v>
      </c>
      <c r="AH11" s="61" t="str">
        <f>IF($K$44=4,4,"")</f>
        <v/>
      </c>
      <c r="AI11" s="61" t="str">
        <f>IF($S$44=6,6,"")</f>
        <v/>
      </c>
      <c r="AJ11" s="61" t="str">
        <f>IF($AA$44=6,6,"")</f>
        <v/>
      </c>
      <c r="AK11" s="63" t="str">
        <f>IF($AI$44=4,4,"")</f>
        <v/>
      </c>
      <c r="AL11" s="83">
        <f t="shared" si="26"/>
        <v>45480</v>
      </c>
      <c r="AM11" s="81">
        <f t="shared" si="12"/>
        <v>45480</v>
      </c>
      <c r="AN11" s="42"/>
      <c r="AO11" s="42"/>
      <c r="AP11" s="42"/>
      <c r="AQ11" s="42"/>
      <c r="AR11" s="86">
        <f t="shared" si="27"/>
        <v>45511</v>
      </c>
      <c r="AS11" s="81">
        <f t="shared" si="14"/>
        <v>45511</v>
      </c>
      <c r="AT11" s="61" t="str">
        <f>IF($K$44=5,5,"")</f>
        <v/>
      </c>
      <c r="AU11" s="61"/>
      <c r="AV11" s="61"/>
      <c r="AW11" s="43"/>
      <c r="AX11" s="86">
        <f t="shared" si="28"/>
        <v>45542</v>
      </c>
      <c r="AY11" s="81">
        <f t="shared" si="16"/>
        <v>45542</v>
      </c>
      <c r="AZ11" s="15"/>
      <c r="BA11" s="61"/>
      <c r="BB11" s="61"/>
      <c r="BC11" s="46"/>
      <c r="BD11" s="86">
        <f t="shared" si="29"/>
        <v>45572</v>
      </c>
      <c r="BE11" s="81">
        <f t="shared" si="18"/>
        <v>45572</v>
      </c>
      <c r="BF11" s="61">
        <f>IF($K$44=1,1,"")</f>
        <v>1</v>
      </c>
      <c r="BG11" s="44"/>
      <c r="BH11" s="44"/>
      <c r="BI11" s="46"/>
      <c r="BJ11" s="86">
        <f t="shared" si="30"/>
        <v>45603</v>
      </c>
      <c r="BK11" s="81">
        <f t="shared" si="20"/>
        <v>45603</v>
      </c>
      <c r="BL11" s="61" t="str">
        <f>IF($K$44=3,3,"")</f>
        <v/>
      </c>
      <c r="BM11" s="61"/>
      <c r="BN11" s="61"/>
      <c r="BO11" s="64" t="str">
        <f>IF($AI$44=3,3,"")</f>
        <v/>
      </c>
      <c r="BP11" s="88">
        <f t="shared" si="31"/>
        <v>45633</v>
      </c>
      <c r="BQ11" s="81">
        <f t="shared" si="0"/>
        <v>45633</v>
      </c>
      <c r="BR11" s="61"/>
      <c r="BS11" s="61"/>
      <c r="BT11" s="61"/>
      <c r="BU11" s="63"/>
    </row>
    <row r="12" spans="1:73" x14ac:dyDescent="0.25">
      <c r="A12" s="83">
        <f t="shared" si="22"/>
        <v>45299</v>
      </c>
      <c r="B12" s="81">
        <f t="shared" si="1"/>
        <v>45299</v>
      </c>
      <c r="C12" s="15"/>
      <c r="D12" s="61" t="str">
        <f>IF($S$44=1,1,"")</f>
        <v/>
      </c>
      <c r="E12" s="61" t="str">
        <f>IF($AA$44=1,1,"")</f>
        <v/>
      </c>
      <c r="F12" s="15"/>
      <c r="G12" s="22" t="str">
        <f>IF($K$44=1,"W1","")</f>
        <v>W1</v>
      </c>
      <c r="H12" s="86">
        <f t="shared" si="23"/>
        <v>45330</v>
      </c>
      <c r="I12" s="81">
        <f t="shared" si="2"/>
        <v>45330</v>
      </c>
      <c r="K12" s="61" t="str">
        <f>IF($S$44=3,3,"")</f>
        <v/>
      </c>
      <c r="L12" s="61" t="str">
        <f>IF($AA$44=3,3,"")</f>
        <v/>
      </c>
      <c r="M12" s="20"/>
      <c r="N12" s="86">
        <f t="shared" si="3"/>
        <v>45359</v>
      </c>
      <c r="O12" s="81">
        <f t="shared" si="4"/>
        <v>45359</v>
      </c>
      <c r="P12" s="15"/>
      <c r="Q12" s="61" t="str">
        <f>IF($S$44=4,4,"")</f>
        <v/>
      </c>
      <c r="R12" s="61" t="str">
        <f>IF($AA$44=4,4,"")</f>
        <v/>
      </c>
      <c r="S12" s="23"/>
      <c r="T12" s="86">
        <f t="shared" si="5"/>
        <v>45390</v>
      </c>
      <c r="U12" s="81">
        <f t="shared" si="6"/>
        <v>45390</v>
      </c>
      <c r="V12" s="61">
        <f>IF($K$44=1,1,"")</f>
        <v>1</v>
      </c>
      <c r="W12" s="61"/>
      <c r="X12" s="61"/>
      <c r="Y12" s="61"/>
      <c r="Z12" s="86">
        <f t="shared" si="24"/>
        <v>45420</v>
      </c>
      <c r="AA12" s="81">
        <f t="shared" si="8"/>
        <v>45420</v>
      </c>
      <c r="AB12" s="15"/>
      <c r="AC12" s="61" t="str">
        <f>IF($S$44=5,5,"")</f>
        <v/>
      </c>
      <c r="AD12" s="61">
        <f>IF($AA$44=5,5,"")</f>
        <v>5</v>
      </c>
      <c r="AE12" s="61">
        <f>IF($AI$44=2,2,"")</f>
        <v>2</v>
      </c>
      <c r="AF12" s="86">
        <f t="shared" si="25"/>
        <v>45451</v>
      </c>
      <c r="AG12" s="81">
        <f t="shared" si="10"/>
        <v>45451</v>
      </c>
      <c r="AH12" s="19"/>
      <c r="AI12" s="61"/>
      <c r="AJ12" s="61"/>
      <c r="AK12" s="63"/>
      <c r="AL12" s="83">
        <f t="shared" si="26"/>
        <v>45481</v>
      </c>
      <c r="AM12" s="81">
        <f t="shared" si="12"/>
        <v>45481</v>
      </c>
      <c r="AN12" s="42"/>
      <c r="AO12" s="61" t="str">
        <f>IF($S$44=1,1,"")</f>
        <v/>
      </c>
      <c r="AP12" s="61" t="str">
        <f>IF($AA$44=1,1,"")</f>
        <v/>
      </c>
      <c r="AQ12" s="42"/>
      <c r="AR12" s="86">
        <f t="shared" si="27"/>
        <v>45512</v>
      </c>
      <c r="AS12" s="81">
        <f t="shared" si="14"/>
        <v>45512</v>
      </c>
      <c r="AT12" s="61"/>
      <c r="AU12" s="61" t="str">
        <f>IF($S$44=3,3,"")</f>
        <v/>
      </c>
      <c r="AV12" s="61" t="str">
        <f>IF($AA$44=3,3,"")</f>
        <v/>
      </c>
      <c r="AW12" s="46"/>
      <c r="AX12" s="86">
        <f t="shared" si="28"/>
        <v>45543</v>
      </c>
      <c r="AY12" s="81">
        <f t="shared" si="16"/>
        <v>45543</v>
      </c>
      <c r="AZ12" s="44"/>
      <c r="BA12" s="44"/>
      <c r="BB12" s="44"/>
      <c r="BC12" s="46"/>
      <c r="BD12" s="86">
        <f t="shared" si="29"/>
        <v>45573</v>
      </c>
      <c r="BE12" s="81">
        <f t="shared" si="18"/>
        <v>45573</v>
      </c>
      <c r="BF12" s="61" t="str">
        <f>IF($K$44=2,2,"")</f>
        <v/>
      </c>
      <c r="BG12" s="15"/>
      <c r="BH12" s="15"/>
      <c r="BI12" s="64" t="str">
        <f>IF($AI$44=1,1,"")</f>
        <v/>
      </c>
      <c r="BJ12" s="86">
        <f t="shared" si="30"/>
        <v>45604</v>
      </c>
      <c r="BK12" s="81">
        <f t="shared" si="20"/>
        <v>45604</v>
      </c>
      <c r="BL12" s="61" t="str">
        <f>IF($K$44=4,4,"")</f>
        <v/>
      </c>
      <c r="BM12" s="61" t="str">
        <f>IF($S$44=6,6,"")</f>
        <v/>
      </c>
      <c r="BN12" s="61" t="str">
        <f>IF($AA$44=6,6,"")</f>
        <v/>
      </c>
      <c r="BO12" s="64" t="str">
        <f>IF($AI$44=4,4,"")</f>
        <v/>
      </c>
      <c r="BP12" s="88">
        <f t="shared" si="31"/>
        <v>45634</v>
      </c>
      <c r="BQ12" s="81">
        <f t="shared" si="0"/>
        <v>45634</v>
      </c>
      <c r="BR12" s="42"/>
      <c r="BS12" s="44"/>
      <c r="BT12" s="44"/>
      <c r="BU12" s="47"/>
    </row>
    <row r="13" spans="1:73" x14ac:dyDescent="0.25">
      <c r="A13" s="83">
        <f t="shared" si="22"/>
        <v>45300</v>
      </c>
      <c r="B13" s="81">
        <f t="shared" si="1"/>
        <v>45300</v>
      </c>
      <c r="C13" s="15"/>
      <c r="D13" s="61">
        <f>IF($S$44=2,2,"")</f>
        <v>2</v>
      </c>
      <c r="E13" s="61" t="str">
        <f>IF($AA$44=2,2,"")</f>
        <v/>
      </c>
      <c r="F13" s="15"/>
      <c r="G13" s="22" t="str">
        <f>IF($K$44=2,"W2","")</f>
        <v/>
      </c>
      <c r="H13" s="86">
        <f t="shared" si="23"/>
        <v>45331</v>
      </c>
      <c r="I13" s="81">
        <f t="shared" si="2"/>
        <v>45331</v>
      </c>
      <c r="J13" s="15"/>
      <c r="K13" s="61" t="str">
        <f>IF($S$44=4,4,"")</f>
        <v/>
      </c>
      <c r="L13" s="61" t="str">
        <f>IF($AA$44=4,4,"")</f>
        <v/>
      </c>
      <c r="M13" s="20"/>
      <c r="N13" s="86">
        <f t="shared" si="3"/>
        <v>45360</v>
      </c>
      <c r="O13" s="81">
        <f t="shared" si="4"/>
        <v>45360</v>
      </c>
      <c r="P13" s="15"/>
      <c r="Q13" s="61"/>
      <c r="R13" s="61"/>
      <c r="S13" s="23"/>
      <c r="T13" s="86">
        <f t="shared" si="5"/>
        <v>45391</v>
      </c>
      <c r="U13" s="81">
        <f t="shared" si="6"/>
        <v>45391</v>
      </c>
      <c r="V13" s="61" t="str">
        <f>IF($K$44=2,2,"")</f>
        <v/>
      </c>
      <c r="W13" s="22"/>
      <c r="X13" s="22"/>
      <c r="Y13" s="61" t="str">
        <f>IF($AI$44=1,1,"")</f>
        <v/>
      </c>
      <c r="Z13" s="89">
        <f t="shared" si="24"/>
        <v>45421</v>
      </c>
      <c r="AA13" s="90">
        <f t="shared" si="8"/>
        <v>45421</v>
      </c>
      <c r="AB13" s="93" t="s">
        <v>453</v>
      </c>
      <c r="AC13" s="15"/>
      <c r="AD13" s="15"/>
      <c r="AE13" s="61"/>
      <c r="AF13" s="86">
        <f t="shared" si="25"/>
        <v>45452</v>
      </c>
      <c r="AG13" s="81">
        <f t="shared" si="10"/>
        <v>45452</v>
      </c>
      <c r="AH13" s="19"/>
      <c r="AI13" s="19"/>
      <c r="AJ13" s="19"/>
      <c r="AK13" s="63"/>
      <c r="AL13" s="83">
        <f t="shared" si="26"/>
        <v>45482</v>
      </c>
      <c r="AM13" s="81">
        <f t="shared" si="12"/>
        <v>45482</v>
      </c>
      <c r="AN13" s="15"/>
      <c r="AO13" s="61">
        <f>IF($S$44=2,2,"")</f>
        <v>2</v>
      </c>
      <c r="AP13" s="61" t="str">
        <f>IF($AA$44=2,2,"")</f>
        <v/>
      </c>
      <c r="AQ13" s="42"/>
      <c r="AR13" s="86">
        <f t="shared" si="27"/>
        <v>45513</v>
      </c>
      <c r="AS13" s="81">
        <f t="shared" si="14"/>
        <v>45513</v>
      </c>
      <c r="AT13" s="15"/>
      <c r="AU13" s="61" t="str">
        <f>IF($S$44=4,4,"")</f>
        <v/>
      </c>
      <c r="AV13" s="61" t="str">
        <f>IF($AA$44=4,4,"")</f>
        <v/>
      </c>
      <c r="AW13" s="46"/>
      <c r="AX13" s="86">
        <f t="shared" si="28"/>
        <v>45544</v>
      </c>
      <c r="AY13" s="81">
        <f t="shared" si="16"/>
        <v>45544</v>
      </c>
      <c r="AZ13" s="61">
        <f>IF($K$44=1,1,"")</f>
        <v>1</v>
      </c>
      <c r="BA13" s="42"/>
      <c r="BB13" s="42"/>
      <c r="BC13" s="43"/>
      <c r="BD13" s="86">
        <f t="shared" si="29"/>
        <v>45574</v>
      </c>
      <c r="BE13" s="81">
        <f t="shared" si="18"/>
        <v>45574</v>
      </c>
      <c r="BF13" s="61"/>
      <c r="BG13" s="61" t="str">
        <f>IF($S$44=5,5,"")</f>
        <v/>
      </c>
      <c r="BH13" s="61">
        <f>IF($AA$44=5,5,"")</f>
        <v>5</v>
      </c>
      <c r="BI13" s="64">
        <f>IF($AI$44=2,2,"")</f>
        <v>2</v>
      </c>
      <c r="BJ13" s="86">
        <f t="shared" si="30"/>
        <v>45605</v>
      </c>
      <c r="BK13" s="81">
        <f t="shared" si="20"/>
        <v>45605</v>
      </c>
      <c r="BL13" s="61"/>
      <c r="BM13" s="61"/>
      <c r="BN13" s="61"/>
      <c r="BO13" s="64"/>
      <c r="BP13" s="88">
        <f t="shared" si="31"/>
        <v>45635</v>
      </c>
      <c r="BQ13" s="81">
        <f t="shared" si="0"/>
        <v>45635</v>
      </c>
      <c r="BR13" s="42"/>
      <c r="BS13" s="61" t="str">
        <f>IF($S$44=1,1,"")</f>
        <v/>
      </c>
      <c r="BT13" s="61" t="str">
        <f>IF($AA$44=1,1,"")</f>
        <v/>
      </c>
      <c r="BU13" s="47"/>
    </row>
    <row r="14" spans="1:73" x14ac:dyDescent="0.25">
      <c r="A14" s="83">
        <f t="shared" si="22"/>
        <v>45301</v>
      </c>
      <c r="B14" s="81">
        <f t="shared" si="1"/>
        <v>45301</v>
      </c>
      <c r="C14" s="61" t="str">
        <f>IF($K$44=5,5,"")</f>
        <v/>
      </c>
      <c r="F14" s="5"/>
      <c r="G14" s="22" t="str">
        <f>IF($K$44=5,"W5","")</f>
        <v/>
      </c>
      <c r="H14" s="86">
        <f t="shared" si="23"/>
        <v>45332</v>
      </c>
      <c r="I14" s="81">
        <f t="shared" si="2"/>
        <v>45332</v>
      </c>
      <c r="J14" s="15"/>
      <c r="M14" s="20"/>
      <c r="N14" s="86">
        <f t="shared" si="3"/>
        <v>45361</v>
      </c>
      <c r="O14" s="81">
        <f t="shared" si="4"/>
        <v>45361</v>
      </c>
      <c r="P14" s="15"/>
      <c r="Q14" s="61"/>
      <c r="R14" s="61"/>
      <c r="S14" s="23"/>
      <c r="T14" s="86">
        <f t="shared" si="5"/>
        <v>45392</v>
      </c>
      <c r="U14" s="81">
        <f t="shared" si="6"/>
        <v>45392</v>
      </c>
      <c r="V14" s="15"/>
      <c r="W14" s="61" t="str">
        <f>IF($S$44=5,5,"")</f>
        <v/>
      </c>
      <c r="X14" s="61">
        <f>IF($AA$44=5,5,"")</f>
        <v>5</v>
      </c>
      <c r="Y14" s="61">
        <f>IF($AI$44=2,2,"")</f>
        <v>2</v>
      </c>
      <c r="Z14" s="86">
        <f t="shared" si="24"/>
        <v>45422</v>
      </c>
      <c r="AA14" s="81">
        <f t="shared" si="8"/>
        <v>45422</v>
      </c>
      <c r="AB14" s="61" t="str">
        <f>IF($K$44=3,3,IF($K$44=4,4,""))</f>
        <v/>
      </c>
      <c r="AC14" s="61" t="str">
        <f>IF($S$44=6,6,"")</f>
        <v/>
      </c>
      <c r="AD14" s="61" t="str">
        <f>IF($AA$44=6,6,"")</f>
        <v/>
      </c>
      <c r="AE14" s="61" t="str">
        <f>IF($AI$44=3,3,"")</f>
        <v/>
      </c>
      <c r="AF14" s="86">
        <f t="shared" si="25"/>
        <v>45453</v>
      </c>
      <c r="AG14" s="81">
        <f t="shared" si="10"/>
        <v>45453</v>
      </c>
      <c r="AH14" s="19"/>
      <c r="AI14" s="61" t="str">
        <f>IF($S$44=1,1,"")</f>
        <v/>
      </c>
      <c r="AJ14" s="61" t="str">
        <f>IF($AA$44=1,1,"")</f>
        <v/>
      </c>
      <c r="AK14" s="24"/>
      <c r="AL14" s="83">
        <f t="shared" si="26"/>
        <v>45483</v>
      </c>
      <c r="AM14" s="81">
        <f t="shared" si="12"/>
        <v>45483</v>
      </c>
      <c r="AN14" s="61" t="str">
        <f>IF($K$44=5,5,"")</f>
        <v/>
      </c>
      <c r="AO14" s="61"/>
      <c r="AP14" s="61"/>
      <c r="AQ14" s="42"/>
      <c r="AR14" s="86">
        <f t="shared" si="27"/>
        <v>45514</v>
      </c>
      <c r="AS14" s="81">
        <f t="shared" si="14"/>
        <v>45514</v>
      </c>
      <c r="AT14" s="15"/>
      <c r="AU14" s="61"/>
      <c r="AV14" s="61"/>
      <c r="AW14" s="46"/>
      <c r="AX14" s="86">
        <f t="shared" si="28"/>
        <v>45545</v>
      </c>
      <c r="AY14" s="81">
        <f t="shared" si="16"/>
        <v>45545</v>
      </c>
      <c r="AZ14" s="61" t="str">
        <f>IF($K$44=2,2,"")</f>
        <v/>
      </c>
      <c r="BA14" s="15"/>
      <c r="BB14" s="15"/>
      <c r="BC14" s="64" t="str">
        <f>IF($AI$44=1,1,"")</f>
        <v/>
      </c>
      <c r="BD14" s="86">
        <f t="shared" si="29"/>
        <v>45575</v>
      </c>
      <c r="BE14" s="81">
        <f t="shared" si="18"/>
        <v>45575</v>
      </c>
      <c r="BF14" s="61" t="str">
        <f>IF($K$44=3,3,"")</f>
        <v/>
      </c>
      <c r="BG14" s="61"/>
      <c r="BH14" s="61"/>
      <c r="BI14" s="64" t="str">
        <f>IF($AI$44=3,3,"")</f>
        <v/>
      </c>
      <c r="BJ14" s="86">
        <f t="shared" si="30"/>
        <v>45606</v>
      </c>
      <c r="BK14" s="81">
        <f t="shared" si="20"/>
        <v>45606</v>
      </c>
      <c r="BL14" s="42"/>
      <c r="BM14" s="44"/>
      <c r="BN14" s="44"/>
      <c r="BO14" s="43"/>
      <c r="BP14" s="88">
        <f t="shared" si="31"/>
        <v>45636</v>
      </c>
      <c r="BQ14" s="81">
        <f t="shared" si="0"/>
        <v>45636</v>
      </c>
      <c r="BR14" s="15"/>
      <c r="BS14" s="61">
        <f>IF($S$44=2,2,"")</f>
        <v>2</v>
      </c>
      <c r="BT14" s="61" t="str">
        <f>IF($AA$44=2,2,"")</f>
        <v/>
      </c>
      <c r="BU14" s="47"/>
    </row>
    <row r="15" spans="1:73" x14ac:dyDescent="0.25">
      <c r="A15" s="83">
        <f t="shared" si="22"/>
        <v>45302</v>
      </c>
      <c r="B15" s="81">
        <f t="shared" si="1"/>
        <v>45302</v>
      </c>
      <c r="D15" s="61" t="str">
        <f>IF($S$44=3,3,"")</f>
        <v/>
      </c>
      <c r="E15" s="61" t="str">
        <f>IF($AA$44=3,3,"")</f>
        <v/>
      </c>
      <c r="F15" s="5"/>
      <c r="G15" s="22" t="str">
        <f>IF($K$44=3,"W3","")</f>
        <v/>
      </c>
      <c r="H15" s="86">
        <f t="shared" si="23"/>
        <v>45333</v>
      </c>
      <c r="I15" s="81">
        <f t="shared" si="2"/>
        <v>45333</v>
      </c>
      <c r="J15" s="15"/>
      <c r="K15" s="61"/>
      <c r="L15" s="61"/>
      <c r="M15" s="23"/>
      <c r="N15" s="86">
        <f t="shared" si="3"/>
        <v>45362</v>
      </c>
      <c r="O15" s="81">
        <f t="shared" si="4"/>
        <v>45362</v>
      </c>
      <c r="P15" s="61">
        <f>IF($K$44=1,1,"")</f>
        <v>1</v>
      </c>
      <c r="Q15" s="61"/>
      <c r="R15" s="61"/>
      <c r="S15" s="23"/>
      <c r="T15" s="86">
        <f t="shared" si="5"/>
        <v>45393</v>
      </c>
      <c r="U15" s="81">
        <f t="shared" si="6"/>
        <v>45393</v>
      </c>
      <c r="V15" s="61" t="str">
        <f>IF($K$44=3,3,"")</f>
        <v/>
      </c>
      <c r="Y15" s="61" t="str">
        <f>IF($AI$44=3,3,"")</f>
        <v/>
      </c>
      <c r="Z15" s="86">
        <f t="shared" si="24"/>
        <v>45423</v>
      </c>
      <c r="AA15" s="81">
        <f t="shared" si="8"/>
        <v>45423</v>
      </c>
      <c r="AB15" s="61"/>
      <c r="AC15" s="15"/>
      <c r="AD15" s="15"/>
      <c r="AE15" s="61" t="str">
        <f>IF($AI$44=4,4,"")</f>
        <v/>
      </c>
      <c r="AF15" s="86">
        <f t="shared" si="25"/>
        <v>45454</v>
      </c>
      <c r="AG15" s="81">
        <f t="shared" si="10"/>
        <v>45454</v>
      </c>
      <c r="AH15" s="15"/>
      <c r="AI15" s="61">
        <f>IF($S$44=2,2,"")</f>
        <v>2</v>
      </c>
      <c r="AJ15" s="61" t="str">
        <f>IF($AA$44=2,2,"")</f>
        <v/>
      </c>
      <c r="AK15" s="24"/>
      <c r="AL15" s="83">
        <f t="shared" si="26"/>
        <v>45484</v>
      </c>
      <c r="AM15" s="81">
        <f t="shared" si="12"/>
        <v>45484</v>
      </c>
      <c r="AN15" s="61"/>
      <c r="AO15" s="61" t="str">
        <f>IF($S$44=3,3,"")</f>
        <v/>
      </c>
      <c r="AP15" s="61" t="str">
        <f>IF($AA$44=3,3,"")</f>
        <v/>
      </c>
      <c r="AQ15" s="44"/>
      <c r="AR15" s="86">
        <f t="shared" si="27"/>
        <v>45515</v>
      </c>
      <c r="AS15" s="81">
        <f t="shared" si="14"/>
        <v>45515</v>
      </c>
      <c r="AT15" s="44"/>
      <c r="AU15" s="44"/>
      <c r="AV15" s="44"/>
      <c r="AW15" s="46"/>
      <c r="AX15" s="86">
        <f t="shared" si="28"/>
        <v>45546</v>
      </c>
      <c r="AY15" s="81">
        <f t="shared" si="16"/>
        <v>45546</v>
      </c>
      <c r="AZ15" s="61"/>
      <c r="BA15" s="61" t="str">
        <f>IF($S$44=5,5,"")</f>
        <v/>
      </c>
      <c r="BB15" s="61">
        <f>IF($AA$44=5,5,"")</f>
        <v>5</v>
      </c>
      <c r="BC15" s="64">
        <f>IF($AI$44=2,2,"")</f>
        <v>2</v>
      </c>
      <c r="BD15" s="86">
        <f t="shared" si="29"/>
        <v>45576</v>
      </c>
      <c r="BE15" s="81">
        <f t="shared" si="18"/>
        <v>45576</v>
      </c>
      <c r="BF15" s="61" t="str">
        <f>IF($K$44=4,4,"")</f>
        <v/>
      </c>
      <c r="BG15" s="61" t="str">
        <f>IF($S$44=6,6,"")</f>
        <v/>
      </c>
      <c r="BH15" s="61" t="str">
        <f>IF($AA$44=6,6,"")</f>
        <v/>
      </c>
      <c r="BI15" s="64" t="str">
        <f>IF($AI$44=4,4,"")</f>
        <v/>
      </c>
      <c r="BJ15" s="86">
        <f t="shared" si="30"/>
        <v>45607</v>
      </c>
      <c r="BK15" s="81">
        <f t="shared" si="20"/>
        <v>45607</v>
      </c>
      <c r="BL15" s="42"/>
      <c r="BM15" s="61" t="str">
        <f>IF($S$44=1,1,"")</f>
        <v/>
      </c>
      <c r="BN15" s="61" t="str">
        <f>IF($AA$44=1,1,"")</f>
        <v/>
      </c>
      <c r="BO15" s="43"/>
      <c r="BP15" s="88">
        <f t="shared" si="31"/>
        <v>45637</v>
      </c>
      <c r="BQ15" s="81">
        <f t="shared" si="0"/>
        <v>45637</v>
      </c>
      <c r="BR15" s="61" t="str">
        <f>IF($K$44=5,5,"")</f>
        <v/>
      </c>
      <c r="BS15" s="61"/>
      <c r="BT15" s="61"/>
      <c r="BU15" s="47"/>
    </row>
    <row r="16" spans="1:73" x14ac:dyDescent="0.25">
      <c r="A16" s="83">
        <f t="shared" si="22"/>
        <v>45303</v>
      </c>
      <c r="B16" s="81">
        <f t="shared" si="1"/>
        <v>45303</v>
      </c>
      <c r="D16" s="61" t="str">
        <f>IF($S$44=4,4,"")</f>
        <v/>
      </c>
      <c r="E16" s="61" t="str">
        <f>IF($AA$44=4,4,"")</f>
        <v/>
      </c>
      <c r="F16" s="5"/>
      <c r="G16" s="22" t="str">
        <f>IF($K$44=4,"W4","")</f>
        <v/>
      </c>
      <c r="H16" s="86">
        <f t="shared" si="23"/>
        <v>45334</v>
      </c>
      <c r="I16" s="81">
        <f t="shared" si="2"/>
        <v>45334</v>
      </c>
      <c r="J16" s="61">
        <f>IF($K$44=1,1,"")</f>
        <v>1</v>
      </c>
      <c r="K16" s="22"/>
      <c r="L16" s="22"/>
      <c r="M16" s="23"/>
      <c r="N16" s="86">
        <f t="shared" si="3"/>
        <v>45363</v>
      </c>
      <c r="O16" s="81">
        <f t="shared" si="4"/>
        <v>45363</v>
      </c>
      <c r="P16" s="61" t="str">
        <f>IF($K$44=2,2,"")</f>
        <v/>
      </c>
      <c r="Q16" s="19"/>
      <c r="R16" s="19"/>
      <c r="S16" s="61" t="str">
        <f>IF($AI$44=1,1,"")</f>
        <v/>
      </c>
      <c r="T16" s="86">
        <f t="shared" si="5"/>
        <v>45394</v>
      </c>
      <c r="U16" s="81">
        <f t="shared" si="6"/>
        <v>45394</v>
      </c>
      <c r="V16" s="61" t="str">
        <f>IF($K$44=4,4,"")</f>
        <v/>
      </c>
      <c r="W16" s="61" t="str">
        <f>IF($S$44=6,6,"")</f>
        <v/>
      </c>
      <c r="X16" s="61" t="str">
        <f>IF($AA$44=6,6,"")</f>
        <v/>
      </c>
      <c r="Y16" s="61" t="str">
        <f>IF($AI$44=4,4,"")</f>
        <v/>
      </c>
      <c r="Z16" s="86">
        <f t="shared" si="24"/>
        <v>45424</v>
      </c>
      <c r="AA16" s="81">
        <f t="shared" si="8"/>
        <v>45424</v>
      </c>
      <c r="AB16" s="61"/>
      <c r="AC16" s="61"/>
      <c r="AD16" s="61"/>
      <c r="AE16" s="61"/>
      <c r="AF16" s="86">
        <f t="shared" si="25"/>
        <v>45455</v>
      </c>
      <c r="AG16" s="81">
        <f t="shared" si="10"/>
        <v>45455</v>
      </c>
      <c r="AH16" s="61" t="str">
        <f>IF($K$44=5,5,"")</f>
        <v/>
      </c>
      <c r="AI16" s="61"/>
      <c r="AJ16" s="15"/>
      <c r="AK16" s="21"/>
      <c r="AL16" s="83">
        <f t="shared" si="26"/>
        <v>45485</v>
      </c>
      <c r="AM16" s="81">
        <f t="shared" si="12"/>
        <v>45485</v>
      </c>
      <c r="AN16" s="15"/>
      <c r="AO16" s="61" t="str">
        <f>IF($S$44=4,4,"")</f>
        <v/>
      </c>
      <c r="AP16" s="61" t="str">
        <f>IF($AA$44=4,4,"")</f>
        <v/>
      </c>
      <c r="AQ16" s="44"/>
      <c r="AR16" s="86">
        <f t="shared" si="27"/>
        <v>45516</v>
      </c>
      <c r="AS16" s="81">
        <f t="shared" si="14"/>
        <v>45516</v>
      </c>
      <c r="AT16" s="61">
        <f>IF($K$44=1,1,"")</f>
        <v>1</v>
      </c>
      <c r="AU16" s="42"/>
      <c r="AV16" s="42"/>
      <c r="AW16" s="43"/>
      <c r="AX16" s="86">
        <f t="shared" si="28"/>
        <v>45547</v>
      </c>
      <c r="AY16" s="81">
        <f t="shared" si="16"/>
        <v>45547</v>
      </c>
      <c r="AZ16" s="61" t="str">
        <f>IF($K$44=3,3,"")</f>
        <v/>
      </c>
      <c r="BA16" s="61"/>
      <c r="BB16" s="61"/>
      <c r="BC16" s="64" t="str">
        <f>IF($AI$44=3,3,"")</f>
        <v/>
      </c>
      <c r="BD16" s="86">
        <f t="shared" si="29"/>
        <v>45577</v>
      </c>
      <c r="BE16" s="81">
        <f t="shared" si="18"/>
        <v>45577</v>
      </c>
      <c r="BF16" s="61"/>
      <c r="BG16" s="61"/>
      <c r="BH16" s="61"/>
      <c r="BI16" s="64"/>
      <c r="BJ16" s="86">
        <f t="shared" si="30"/>
        <v>45608</v>
      </c>
      <c r="BK16" s="81">
        <f t="shared" si="20"/>
        <v>45608</v>
      </c>
      <c r="BL16" s="15"/>
      <c r="BM16" s="61">
        <f>IF($S$44=2,2,"")</f>
        <v>2</v>
      </c>
      <c r="BN16" s="61" t="str">
        <f>IF($AA$44=2,2,"")</f>
        <v/>
      </c>
      <c r="BO16" s="43"/>
      <c r="BP16" s="88">
        <f t="shared" si="31"/>
        <v>45638</v>
      </c>
      <c r="BQ16" s="81">
        <f t="shared" si="0"/>
        <v>45638</v>
      </c>
      <c r="BR16" s="61"/>
      <c r="BS16" s="61" t="str">
        <f>IF($S$44=3,3,"")</f>
        <v/>
      </c>
      <c r="BT16" s="61" t="str">
        <f>IF($AA$44=3,3,"")</f>
        <v/>
      </c>
      <c r="BU16" s="45"/>
    </row>
    <row r="17" spans="1:73" x14ac:dyDescent="0.25">
      <c r="A17" s="83">
        <f t="shared" si="22"/>
        <v>45304</v>
      </c>
      <c r="B17" s="81">
        <f t="shared" si="1"/>
        <v>45304</v>
      </c>
      <c r="C17" s="15"/>
      <c r="F17" s="5"/>
      <c r="H17" s="86">
        <f t="shared" si="23"/>
        <v>45335</v>
      </c>
      <c r="I17" s="81">
        <f t="shared" si="2"/>
        <v>45335</v>
      </c>
      <c r="J17" s="61" t="str">
        <f>IF($K$44=2,2,"")</f>
        <v/>
      </c>
      <c r="K17" s="19"/>
      <c r="L17" s="19"/>
      <c r="M17" s="61" t="str">
        <f>IF($AI$44=1,1,"")</f>
        <v/>
      </c>
      <c r="N17" s="86">
        <f t="shared" si="3"/>
        <v>45364</v>
      </c>
      <c r="O17" s="81">
        <f t="shared" si="4"/>
        <v>45364</v>
      </c>
      <c r="P17" s="15"/>
      <c r="Q17" s="61" t="str">
        <f>IF($S$44=5,5,"")</f>
        <v/>
      </c>
      <c r="R17" s="61">
        <f>IF($AA$44=5,5,"")</f>
        <v>5</v>
      </c>
      <c r="S17" s="61">
        <f>IF($AI$44=2,2,"")</f>
        <v>2</v>
      </c>
      <c r="T17" s="86">
        <f t="shared" si="5"/>
        <v>45395</v>
      </c>
      <c r="U17" s="81">
        <f t="shared" si="6"/>
        <v>45395</v>
      </c>
      <c r="V17" s="15"/>
      <c r="W17" s="61"/>
      <c r="X17" s="61"/>
      <c r="Y17" s="61"/>
      <c r="Z17" s="86">
        <f t="shared" si="24"/>
        <v>45425</v>
      </c>
      <c r="AA17" s="81">
        <f t="shared" si="8"/>
        <v>45425</v>
      </c>
      <c r="AB17" s="19"/>
      <c r="AC17" s="61" t="str">
        <f>IF($S$44=1,1,"")</f>
        <v/>
      </c>
      <c r="AD17" s="61" t="str">
        <f>IF($AA$44=1,1,"")</f>
        <v/>
      </c>
      <c r="AE17" s="61"/>
      <c r="AF17" s="86">
        <f t="shared" si="25"/>
        <v>45456</v>
      </c>
      <c r="AG17" s="81">
        <f t="shared" si="10"/>
        <v>45456</v>
      </c>
      <c r="AH17" s="15"/>
      <c r="AI17" s="61" t="str">
        <f>IF($S$44=3,3,"")</f>
        <v/>
      </c>
      <c r="AJ17" s="61" t="str">
        <f>IF($AA$44=3,3,"")</f>
        <v/>
      </c>
      <c r="AK17" s="21"/>
      <c r="AL17" s="83">
        <f t="shared" si="26"/>
        <v>45486</v>
      </c>
      <c r="AM17" s="81">
        <f t="shared" si="12"/>
        <v>45486</v>
      </c>
      <c r="AN17" s="15"/>
      <c r="AO17" s="61"/>
      <c r="AP17" s="61"/>
      <c r="AQ17" s="44"/>
      <c r="AR17" s="86">
        <f t="shared" si="27"/>
        <v>45517</v>
      </c>
      <c r="AS17" s="81">
        <f t="shared" si="14"/>
        <v>45517</v>
      </c>
      <c r="AT17" s="61" t="str">
        <f>IF($K$44=2,2,"")</f>
        <v/>
      </c>
      <c r="AU17" s="15"/>
      <c r="AV17" s="15"/>
      <c r="AW17" s="64" t="str">
        <f>IF($AI$44=1,1,"")</f>
        <v/>
      </c>
      <c r="AX17" s="86">
        <f t="shared" si="28"/>
        <v>45548</v>
      </c>
      <c r="AY17" s="81">
        <f t="shared" si="16"/>
        <v>45548</v>
      </c>
      <c r="AZ17" s="61" t="str">
        <f>IF($K$44=4,4,"")</f>
        <v/>
      </c>
      <c r="BA17" s="61" t="str">
        <f>IF($S$44=6,6,"")</f>
        <v/>
      </c>
      <c r="BB17" s="61" t="str">
        <f>IF($AA$44=6,6,"")</f>
        <v/>
      </c>
      <c r="BC17" s="64" t="str">
        <f>IF($AI$44=4,4,"")</f>
        <v/>
      </c>
      <c r="BD17" s="86">
        <f t="shared" si="29"/>
        <v>45578</v>
      </c>
      <c r="BE17" s="81">
        <f t="shared" si="18"/>
        <v>45578</v>
      </c>
      <c r="BF17" s="42"/>
      <c r="BG17" s="44"/>
      <c r="BH17" s="44"/>
      <c r="BI17" s="43"/>
      <c r="BJ17" s="86">
        <f t="shared" si="30"/>
        <v>45609</v>
      </c>
      <c r="BK17" s="81">
        <f t="shared" si="20"/>
        <v>45609</v>
      </c>
      <c r="BL17" s="61" t="str">
        <f>IF($K$44=5,5,"")</f>
        <v/>
      </c>
      <c r="BM17" s="61"/>
      <c r="BN17" s="61"/>
      <c r="BO17" s="43"/>
      <c r="BP17" s="88">
        <f t="shared" si="31"/>
        <v>45639</v>
      </c>
      <c r="BQ17" s="81">
        <f t="shared" si="0"/>
        <v>45639</v>
      </c>
      <c r="BR17" s="15"/>
      <c r="BS17" s="61" t="str">
        <f>IF($S$44=4,4,"")</f>
        <v/>
      </c>
      <c r="BT17" s="61" t="str">
        <f>IF($AA$44=4,4,"")</f>
        <v/>
      </c>
      <c r="BU17" s="45"/>
    </row>
    <row r="18" spans="1:73" x14ac:dyDescent="0.25">
      <c r="A18" s="83">
        <f t="shared" si="22"/>
        <v>45305</v>
      </c>
      <c r="B18" s="81">
        <f t="shared" si="1"/>
        <v>45305</v>
      </c>
      <c r="C18" s="15"/>
      <c r="D18" s="61"/>
      <c r="E18" s="61"/>
      <c r="F18" s="5"/>
      <c r="H18" s="86">
        <f t="shared" si="23"/>
        <v>45336</v>
      </c>
      <c r="I18" s="81">
        <f t="shared" si="2"/>
        <v>45336</v>
      </c>
      <c r="J18" s="15"/>
      <c r="K18" s="61" t="str">
        <f>IF($S$44=5,5,"")</f>
        <v/>
      </c>
      <c r="L18" s="61">
        <f>IF($AA$44=5,5,"")</f>
        <v>5</v>
      </c>
      <c r="M18" s="61">
        <f>IF($AI$44=2,2,"")</f>
        <v>2</v>
      </c>
      <c r="N18" s="86">
        <f t="shared" si="3"/>
        <v>45365</v>
      </c>
      <c r="O18" s="81">
        <f t="shared" si="4"/>
        <v>45365</v>
      </c>
      <c r="P18" s="61" t="str">
        <f>IF($K$44=3,3,"")</f>
        <v/>
      </c>
      <c r="S18" s="61" t="str">
        <f>IF($AI$44=3,3,"")</f>
        <v/>
      </c>
      <c r="T18" s="86">
        <f t="shared" si="5"/>
        <v>45396</v>
      </c>
      <c r="U18" s="81">
        <f t="shared" si="6"/>
        <v>45396</v>
      </c>
      <c r="V18" s="61"/>
      <c r="W18" s="61"/>
      <c r="X18" s="61"/>
      <c r="Y18" s="61"/>
      <c r="Z18" s="86">
        <f t="shared" si="24"/>
        <v>45426</v>
      </c>
      <c r="AA18" s="81">
        <f t="shared" si="8"/>
        <v>45426</v>
      </c>
      <c r="AB18" s="19"/>
      <c r="AC18" s="61">
        <f>IF($S$44=2,2,"")</f>
        <v>2</v>
      </c>
      <c r="AD18" s="61" t="str">
        <f>IF($AA$44=2,2,"")</f>
        <v/>
      </c>
      <c r="AE18" s="20"/>
      <c r="AF18" s="86">
        <f t="shared" si="25"/>
        <v>45457</v>
      </c>
      <c r="AG18" s="81">
        <f t="shared" si="10"/>
        <v>45457</v>
      </c>
      <c r="AI18" s="61" t="str">
        <f>IF($S$44=4,4,"")</f>
        <v/>
      </c>
      <c r="AJ18" s="61" t="str">
        <f>IF($AA$44=4,4,"")</f>
        <v/>
      </c>
      <c r="AK18" s="21"/>
      <c r="AL18" s="83">
        <f t="shared" si="26"/>
        <v>45487</v>
      </c>
      <c r="AM18" s="81">
        <f t="shared" si="12"/>
        <v>45487</v>
      </c>
      <c r="AN18" s="44"/>
      <c r="AO18" s="44"/>
      <c r="AP18" s="44"/>
      <c r="AQ18" s="44"/>
      <c r="AR18" s="86">
        <f t="shared" si="27"/>
        <v>45518</v>
      </c>
      <c r="AS18" s="81">
        <f t="shared" si="14"/>
        <v>45518</v>
      </c>
      <c r="AT18" s="61"/>
      <c r="AU18" s="61" t="str">
        <f>IF($S$44=5,5,"")</f>
        <v/>
      </c>
      <c r="AV18" s="61">
        <f>IF($AA$44=5,5,"")</f>
        <v>5</v>
      </c>
      <c r="AW18" s="64">
        <f>IF($AI$44=2,2,"")</f>
        <v>2</v>
      </c>
      <c r="AX18" s="86">
        <f t="shared" si="28"/>
        <v>45549</v>
      </c>
      <c r="AY18" s="81">
        <f t="shared" si="16"/>
        <v>45549</v>
      </c>
      <c r="AZ18" s="61"/>
      <c r="BA18" s="61"/>
      <c r="BB18" s="61"/>
      <c r="BC18" s="64"/>
      <c r="BD18" s="86">
        <f t="shared" si="29"/>
        <v>45579</v>
      </c>
      <c r="BE18" s="81">
        <f t="shared" si="18"/>
        <v>45579</v>
      </c>
      <c r="BF18" s="42"/>
      <c r="BG18" s="61" t="str">
        <f>IF($S$44=1,1,"")</f>
        <v/>
      </c>
      <c r="BH18" s="61" t="str">
        <f>IF($AA$44=1,1,"")</f>
        <v/>
      </c>
      <c r="BI18" s="43"/>
      <c r="BJ18" s="86">
        <f t="shared" si="30"/>
        <v>45610</v>
      </c>
      <c r="BK18" s="81">
        <f t="shared" si="20"/>
        <v>45610</v>
      </c>
      <c r="BL18" s="61"/>
      <c r="BM18" s="61" t="str">
        <f>IF($S$44=3,3,"")</f>
        <v/>
      </c>
      <c r="BN18" s="61" t="str">
        <f>IF($AA$44=3,3,"")</f>
        <v/>
      </c>
      <c r="BO18" s="46"/>
      <c r="BP18" s="88">
        <f t="shared" si="31"/>
        <v>45640</v>
      </c>
      <c r="BQ18" s="81">
        <f t="shared" si="0"/>
        <v>45640</v>
      </c>
      <c r="BR18" s="15"/>
      <c r="BS18" s="61"/>
      <c r="BT18" s="61"/>
      <c r="BU18" s="45"/>
    </row>
    <row r="19" spans="1:73" x14ac:dyDescent="0.25">
      <c r="A19" s="83">
        <f t="shared" si="22"/>
        <v>45306</v>
      </c>
      <c r="B19" s="81">
        <f t="shared" si="1"/>
        <v>45306</v>
      </c>
      <c r="C19" s="61">
        <f>IF($K$44=1,1,"")</f>
        <v>1</v>
      </c>
      <c r="D19" s="19"/>
      <c r="E19" s="19"/>
      <c r="F19" s="22"/>
      <c r="G19" s="22"/>
      <c r="H19" s="86">
        <f t="shared" si="23"/>
        <v>45337</v>
      </c>
      <c r="I19" s="81">
        <f t="shared" si="2"/>
        <v>45337</v>
      </c>
      <c r="J19" s="61" t="str">
        <f>IF($K$44=3,3,"")</f>
        <v/>
      </c>
      <c r="M19" s="61" t="str">
        <f>IF($AI$44=3,3,"")</f>
        <v/>
      </c>
      <c r="N19" s="86">
        <f t="shared" si="3"/>
        <v>45366</v>
      </c>
      <c r="O19" s="81">
        <f t="shared" si="4"/>
        <v>45366</v>
      </c>
      <c r="P19" s="61" t="str">
        <f>IF($K$44=4,4,"")</f>
        <v/>
      </c>
      <c r="Q19" s="61" t="str">
        <f>IF($S$44=6,6,"")</f>
        <v/>
      </c>
      <c r="R19" s="61" t="str">
        <f>IF($AA$44=6,6,"")</f>
        <v/>
      </c>
      <c r="S19" s="61" t="str">
        <f>IF($AI$44=4,4,"")</f>
        <v/>
      </c>
      <c r="T19" s="86">
        <f t="shared" si="5"/>
        <v>45397</v>
      </c>
      <c r="U19" s="81">
        <f t="shared" si="6"/>
        <v>45397</v>
      </c>
      <c r="V19" s="18"/>
      <c r="W19" s="61" t="str">
        <f>IF($S$44=1,1,"")</f>
        <v/>
      </c>
      <c r="X19" s="61" t="str">
        <f>IF($AA$44=1,1,"")</f>
        <v/>
      </c>
      <c r="Y19" s="61"/>
      <c r="Z19" s="86">
        <f t="shared" si="24"/>
        <v>45427</v>
      </c>
      <c r="AA19" s="81">
        <f t="shared" si="8"/>
        <v>45427</v>
      </c>
      <c r="AB19" s="61" t="str">
        <f>IF($K$44=5,5,"")</f>
        <v/>
      </c>
      <c r="AC19" s="61"/>
      <c r="AE19" s="20"/>
      <c r="AF19" s="86">
        <f t="shared" si="25"/>
        <v>45458</v>
      </c>
      <c r="AG19" s="81">
        <f t="shared" si="10"/>
        <v>45458</v>
      </c>
      <c r="AH19" s="22"/>
      <c r="AI19" s="61"/>
      <c r="AJ19" s="61"/>
      <c r="AK19" s="21"/>
      <c r="AL19" s="83">
        <f t="shared" si="26"/>
        <v>45488</v>
      </c>
      <c r="AM19" s="81">
        <f t="shared" si="12"/>
        <v>45488</v>
      </c>
      <c r="AN19" s="61">
        <f>IF($K$44=1,1,"")</f>
        <v>1</v>
      </c>
      <c r="AO19" s="42"/>
      <c r="AP19" s="42"/>
      <c r="AQ19" s="42"/>
      <c r="AR19" s="86">
        <f t="shared" si="27"/>
        <v>45519</v>
      </c>
      <c r="AS19" s="81">
        <f t="shared" si="14"/>
        <v>45519</v>
      </c>
      <c r="AT19" s="61" t="str">
        <f>IF($K$44=3,3,"")</f>
        <v/>
      </c>
      <c r="AU19" s="61"/>
      <c r="AV19" s="61"/>
      <c r="AW19" s="64" t="str">
        <f>IF($AI$44=3,3,"")</f>
        <v/>
      </c>
      <c r="AX19" s="86">
        <f t="shared" si="28"/>
        <v>45550</v>
      </c>
      <c r="AY19" s="81">
        <f t="shared" si="16"/>
        <v>45550</v>
      </c>
      <c r="AZ19" s="42"/>
      <c r="BA19" s="44"/>
      <c r="BB19" s="44"/>
      <c r="BC19" s="43"/>
      <c r="BD19" s="86">
        <f t="shared" si="29"/>
        <v>45580</v>
      </c>
      <c r="BE19" s="81">
        <f t="shared" si="18"/>
        <v>45580</v>
      </c>
      <c r="BF19" s="15"/>
      <c r="BG19" s="61">
        <f>IF($S$44=2,2,"")</f>
        <v>2</v>
      </c>
      <c r="BH19" s="61" t="str">
        <f>IF($AA$44=2,2,"")</f>
        <v/>
      </c>
      <c r="BI19" s="43"/>
      <c r="BJ19" s="86">
        <f t="shared" si="30"/>
        <v>45611</v>
      </c>
      <c r="BK19" s="81">
        <f t="shared" si="20"/>
        <v>45611</v>
      </c>
      <c r="BL19" s="15"/>
      <c r="BM19" s="61" t="str">
        <f>IF($S$44=4,4,"")</f>
        <v/>
      </c>
      <c r="BN19" s="61" t="str">
        <f>IF($AA$44=4,4,"")</f>
        <v/>
      </c>
      <c r="BO19" s="46"/>
      <c r="BP19" s="88">
        <f t="shared" si="31"/>
        <v>45641</v>
      </c>
      <c r="BQ19" s="81">
        <f t="shared" si="0"/>
        <v>45641</v>
      </c>
      <c r="BR19" s="44"/>
      <c r="BS19" s="44"/>
      <c r="BT19" s="44"/>
      <c r="BU19" s="45"/>
    </row>
    <row r="20" spans="1:73" x14ac:dyDescent="0.25">
      <c r="A20" s="83">
        <f t="shared" si="22"/>
        <v>45307</v>
      </c>
      <c r="B20" s="81">
        <f t="shared" si="1"/>
        <v>45307</v>
      </c>
      <c r="C20" s="61" t="str">
        <f>IF($K$44=2,2,"")</f>
        <v/>
      </c>
      <c r="D20" s="22"/>
      <c r="E20" s="22"/>
      <c r="F20" s="61" t="str">
        <f>IF($AI$44=1,1,"")</f>
        <v/>
      </c>
      <c r="G20" s="22"/>
      <c r="H20" s="86">
        <f t="shared" si="23"/>
        <v>45338</v>
      </c>
      <c r="I20" s="81">
        <f t="shared" si="2"/>
        <v>45338</v>
      </c>
      <c r="J20" s="61" t="str">
        <f>IF($K$44=4,4,"")</f>
        <v/>
      </c>
      <c r="K20" s="61" t="str">
        <f>IF($S$44=6,6,"")</f>
        <v/>
      </c>
      <c r="L20" s="61" t="str">
        <f>IF($AA$44=6,6,"")</f>
        <v/>
      </c>
      <c r="M20" s="61" t="str">
        <f>IF($AI$44=4,4,"")</f>
        <v/>
      </c>
      <c r="N20" s="86">
        <f t="shared" si="3"/>
        <v>45367</v>
      </c>
      <c r="O20" s="81">
        <f t="shared" si="4"/>
        <v>45367</v>
      </c>
      <c r="P20" s="61"/>
      <c r="Q20" s="15"/>
      <c r="R20" s="15"/>
      <c r="S20" s="61"/>
      <c r="T20" s="86">
        <f t="shared" si="5"/>
        <v>45398</v>
      </c>
      <c r="U20" s="81">
        <f t="shared" si="6"/>
        <v>45398</v>
      </c>
      <c r="V20" s="19"/>
      <c r="W20" s="61">
        <f>IF($S$44=2,2,"")</f>
        <v>2</v>
      </c>
      <c r="X20" s="61" t="str">
        <f>IF($AA$44=2,2,"")</f>
        <v/>
      </c>
      <c r="Y20" s="61"/>
      <c r="Z20" s="86">
        <f t="shared" si="24"/>
        <v>45428</v>
      </c>
      <c r="AA20" s="81">
        <f t="shared" si="8"/>
        <v>45428</v>
      </c>
      <c r="AC20" s="61" t="str">
        <f>IF($S$44=3,3,"")</f>
        <v/>
      </c>
      <c r="AD20" s="61" t="str">
        <f>IF($AA$44=3,3,"")</f>
        <v/>
      </c>
      <c r="AE20" s="20"/>
      <c r="AF20" s="86">
        <f t="shared" si="25"/>
        <v>45459</v>
      </c>
      <c r="AG20" s="81">
        <f t="shared" si="10"/>
        <v>45459</v>
      </c>
      <c r="AH20" s="19"/>
      <c r="AI20" s="61"/>
      <c r="AJ20" s="61"/>
      <c r="AK20" s="24"/>
      <c r="AL20" s="83">
        <f t="shared" si="26"/>
        <v>45489</v>
      </c>
      <c r="AM20" s="81">
        <f t="shared" si="12"/>
        <v>45489</v>
      </c>
      <c r="AN20" s="61" t="str">
        <f>IF($K$44=2,2,"")</f>
        <v/>
      </c>
      <c r="AO20" s="15"/>
      <c r="AP20" s="15"/>
      <c r="AQ20" s="61" t="str">
        <f>IF($AI$44=1,1,"")</f>
        <v/>
      </c>
      <c r="AR20" s="86">
        <f t="shared" si="27"/>
        <v>45520</v>
      </c>
      <c r="AS20" s="81">
        <f t="shared" si="14"/>
        <v>45520</v>
      </c>
      <c r="AT20" s="61" t="str">
        <f>IF($K$44=4,4,"")</f>
        <v/>
      </c>
      <c r="AU20" s="61" t="str">
        <f>IF($S$44=6,6,"")</f>
        <v/>
      </c>
      <c r="AV20" s="61" t="str">
        <f>IF($AA$44=6,6,"")</f>
        <v/>
      </c>
      <c r="AW20" s="64" t="str">
        <f>IF($AI$44=4,4,"")</f>
        <v/>
      </c>
      <c r="AX20" s="86">
        <f t="shared" si="28"/>
        <v>45551</v>
      </c>
      <c r="AY20" s="81">
        <f t="shared" si="16"/>
        <v>45551</v>
      </c>
      <c r="AZ20" s="42"/>
      <c r="BA20" s="61" t="str">
        <f>IF($S$44=1,1,"")</f>
        <v/>
      </c>
      <c r="BB20" s="61" t="str">
        <f>IF($AA$44=1,1,"")</f>
        <v/>
      </c>
      <c r="BC20" s="43"/>
      <c r="BD20" s="86">
        <f t="shared" si="29"/>
        <v>45581</v>
      </c>
      <c r="BE20" s="81">
        <f t="shared" si="18"/>
        <v>45581</v>
      </c>
      <c r="BF20" s="61" t="str">
        <f>IF($K$44=5,5,"")</f>
        <v/>
      </c>
      <c r="BG20" s="61"/>
      <c r="BH20" s="61"/>
      <c r="BI20" s="43"/>
      <c r="BJ20" s="86">
        <f t="shared" si="30"/>
        <v>45612</v>
      </c>
      <c r="BK20" s="81">
        <f t="shared" si="20"/>
        <v>45612</v>
      </c>
      <c r="BL20" s="15"/>
      <c r="BM20" s="61"/>
      <c r="BN20" s="61"/>
      <c r="BO20" s="46"/>
      <c r="BP20" s="88">
        <f t="shared" si="31"/>
        <v>45642</v>
      </c>
      <c r="BQ20" s="81">
        <f t="shared" si="0"/>
        <v>45642</v>
      </c>
      <c r="BR20" s="61">
        <f>IF($K$44=1,1,"")</f>
        <v>1</v>
      </c>
      <c r="BS20" s="42"/>
      <c r="BT20" s="42"/>
      <c r="BU20" s="47"/>
    </row>
    <row r="21" spans="1:73" x14ac:dyDescent="0.25">
      <c r="A21" s="83">
        <f t="shared" ref="A21:A35" si="32">A20+1</f>
        <v>45308</v>
      </c>
      <c r="B21" s="81">
        <f t="shared" si="1"/>
        <v>45308</v>
      </c>
      <c r="C21" s="15"/>
      <c r="D21" s="61" t="str">
        <f>IF($S$44=5,5,"")</f>
        <v/>
      </c>
      <c r="E21" s="61">
        <f>IF($AA$44=5,5,"")</f>
        <v>5</v>
      </c>
      <c r="F21" s="61">
        <f>IF($AI$44=2,2,"")</f>
        <v>2</v>
      </c>
      <c r="G21" s="15"/>
      <c r="H21" s="86">
        <f t="shared" si="23"/>
        <v>45339</v>
      </c>
      <c r="I21" s="81">
        <f t="shared" si="2"/>
        <v>45339</v>
      </c>
      <c r="J21" s="61"/>
      <c r="K21" s="61"/>
      <c r="L21" s="61"/>
      <c r="N21" s="86">
        <f t="shared" si="3"/>
        <v>45368</v>
      </c>
      <c r="O21" s="81">
        <f t="shared" si="4"/>
        <v>45368</v>
      </c>
      <c r="P21" s="61"/>
      <c r="Q21" s="61"/>
      <c r="R21" s="61"/>
      <c r="S21" s="61"/>
      <c r="T21" s="86">
        <f t="shared" si="5"/>
        <v>45399</v>
      </c>
      <c r="U21" s="81">
        <f t="shared" si="6"/>
        <v>45399</v>
      </c>
      <c r="V21" s="61" t="str">
        <f>IF($K$44=5,5,"")</f>
        <v/>
      </c>
      <c r="Y21" s="61"/>
      <c r="Z21" s="86">
        <f t="shared" si="24"/>
        <v>45429</v>
      </c>
      <c r="AA21" s="81">
        <f t="shared" si="8"/>
        <v>45429</v>
      </c>
      <c r="AB21" s="61"/>
      <c r="AC21" s="61" t="str">
        <f>IF($S$44=4,4,"")</f>
        <v/>
      </c>
      <c r="AD21" s="61" t="str">
        <f>IF($AA$44=4,4,"")</f>
        <v/>
      </c>
      <c r="AE21" s="23"/>
      <c r="AF21" s="86">
        <f t="shared" si="25"/>
        <v>45460</v>
      </c>
      <c r="AG21" s="81">
        <f t="shared" si="10"/>
        <v>45460</v>
      </c>
      <c r="AH21" s="61">
        <f>IF($K$44=1,1,"")</f>
        <v>1</v>
      </c>
      <c r="AI21" s="19"/>
      <c r="AJ21" s="19"/>
      <c r="AK21" s="24"/>
      <c r="AL21" s="83">
        <f t="shared" si="26"/>
        <v>45490</v>
      </c>
      <c r="AM21" s="81">
        <f t="shared" si="12"/>
        <v>45490</v>
      </c>
      <c r="AN21" s="61"/>
      <c r="AO21" s="61" t="str">
        <f>IF($S$44=5,5,"")</f>
        <v/>
      </c>
      <c r="AP21" s="61">
        <f>IF($AA$44=5,5,"")</f>
        <v>5</v>
      </c>
      <c r="AQ21" s="61">
        <f>IF($AI$44=2,2,"")</f>
        <v>2</v>
      </c>
      <c r="AR21" s="86">
        <f t="shared" si="27"/>
        <v>45521</v>
      </c>
      <c r="AS21" s="81">
        <f t="shared" si="14"/>
        <v>45521</v>
      </c>
      <c r="AT21" s="61"/>
      <c r="AU21" s="61"/>
      <c r="AV21" s="61"/>
      <c r="AW21" s="64"/>
      <c r="AX21" s="86">
        <f t="shared" si="28"/>
        <v>45552</v>
      </c>
      <c r="AY21" s="81">
        <f t="shared" si="16"/>
        <v>45552</v>
      </c>
      <c r="AZ21" s="15"/>
      <c r="BA21" s="61">
        <f>IF($S$44=2,2,"")</f>
        <v>2</v>
      </c>
      <c r="BB21" s="61" t="str">
        <f>IF($AA$44=2,2,"")</f>
        <v/>
      </c>
      <c r="BC21" s="43"/>
      <c r="BD21" s="86">
        <f t="shared" si="29"/>
        <v>45582</v>
      </c>
      <c r="BE21" s="81">
        <f t="shared" si="18"/>
        <v>45582</v>
      </c>
      <c r="BF21" s="61"/>
      <c r="BG21" s="61" t="str">
        <f>IF($S$44=3,3,"")</f>
        <v/>
      </c>
      <c r="BH21" s="61" t="str">
        <f>IF($AA$44=3,3,"")</f>
        <v/>
      </c>
      <c r="BI21" s="46"/>
      <c r="BJ21" s="86">
        <f t="shared" si="30"/>
        <v>45613</v>
      </c>
      <c r="BK21" s="81">
        <f t="shared" si="20"/>
        <v>45613</v>
      </c>
      <c r="BL21" s="44"/>
      <c r="BM21" s="42"/>
      <c r="BN21" s="42"/>
      <c r="BO21" s="46"/>
      <c r="BP21" s="88">
        <f t="shared" si="31"/>
        <v>45643</v>
      </c>
      <c r="BQ21" s="81">
        <f t="shared" si="0"/>
        <v>45643</v>
      </c>
      <c r="BR21" s="61" t="str">
        <f>IF($K$44=2,2,"")</f>
        <v/>
      </c>
      <c r="BS21" s="15"/>
      <c r="BT21" s="15"/>
      <c r="BU21" s="63" t="str">
        <f>IF($AI$44=1,1,"")</f>
        <v/>
      </c>
    </row>
    <row r="22" spans="1:73" x14ac:dyDescent="0.25">
      <c r="A22" s="83">
        <f t="shared" si="32"/>
        <v>45309</v>
      </c>
      <c r="B22" s="81">
        <f t="shared" si="1"/>
        <v>45309</v>
      </c>
      <c r="C22" s="61" t="str">
        <f>IF($K$44=3,3,"")</f>
        <v/>
      </c>
      <c r="F22" s="61" t="str">
        <f>IF($AI$44=3,3,"")</f>
        <v/>
      </c>
      <c r="G22" s="22"/>
      <c r="H22" s="86">
        <f t="shared" si="23"/>
        <v>45340</v>
      </c>
      <c r="I22" s="81">
        <f t="shared" si="2"/>
        <v>45340</v>
      </c>
      <c r="J22" s="61"/>
      <c r="K22" s="61"/>
      <c r="L22" s="61"/>
      <c r="M22" s="64"/>
      <c r="N22" s="86">
        <f t="shared" si="3"/>
        <v>45369</v>
      </c>
      <c r="O22" s="81">
        <f t="shared" si="4"/>
        <v>45369</v>
      </c>
      <c r="P22" s="15"/>
      <c r="Q22" s="61" t="str">
        <f>IF($S$44=1,1,"")</f>
        <v/>
      </c>
      <c r="R22" s="61" t="str">
        <f>IF($AA$44=1,1,"")</f>
        <v/>
      </c>
      <c r="S22" s="64"/>
      <c r="T22" s="86">
        <f t="shared" si="5"/>
        <v>45400</v>
      </c>
      <c r="U22" s="81">
        <f t="shared" si="6"/>
        <v>45400</v>
      </c>
      <c r="W22" s="61" t="str">
        <f>IF($S$44=3,3,"")</f>
        <v/>
      </c>
      <c r="X22" s="61" t="str">
        <f>IF($AA$44=3,3,"")</f>
        <v/>
      </c>
      <c r="Y22" s="20"/>
      <c r="Z22" s="86">
        <f t="shared" si="24"/>
        <v>45430</v>
      </c>
      <c r="AA22" s="81">
        <f t="shared" si="8"/>
        <v>45430</v>
      </c>
      <c r="AC22" s="15"/>
      <c r="AD22" s="15"/>
      <c r="AE22" s="23"/>
      <c r="AF22" s="86">
        <f t="shared" si="25"/>
        <v>45461</v>
      </c>
      <c r="AG22" s="81">
        <f t="shared" si="10"/>
        <v>45461</v>
      </c>
      <c r="AH22" s="61" t="str">
        <f>IF($K$44=2,2,"")</f>
        <v/>
      </c>
      <c r="AI22" s="15"/>
      <c r="AJ22" s="15"/>
      <c r="AK22" s="63" t="str">
        <f>IF($AI$44=1,1,"")</f>
        <v/>
      </c>
      <c r="AL22" s="83">
        <f t="shared" si="26"/>
        <v>45491</v>
      </c>
      <c r="AM22" s="81">
        <f t="shared" si="12"/>
        <v>45491</v>
      </c>
      <c r="AN22" s="61" t="str">
        <f>IF($K$44=3,3,"")</f>
        <v/>
      </c>
      <c r="AO22" s="61"/>
      <c r="AP22" s="61"/>
      <c r="AQ22" s="61" t="str">
        <f>IF($AI$44=3,3,"")</f>
        <v/>
      </c>
      <c r="AR22" s="86">
        <f t="shared" si="27"/>
        <v>45522</v>
      </c>
      <c r="AS22" s="81">
        <f t="shared" si="14"/>
        <v>45522</v>
      </c>
      <c r="AT22" s="42"/>
      <c r="AU22" s="44"/>
      <c r="AV22" s="44"/>
      <c r="AW22" s="43"/>
      <c r="AX22" s="86">
        <f t="shared" si="28"/>
        <v>45553</v>
      </c>
      <c r="AY22" s="81">
        <f t="shared" si="16"/>
        <v>45553</v>
      </c>
      <c r="AZ22" s="61" t="str">
        <f>IF($K$44=5,5,"")</f>
        <v/>
      </c>
      <c r="BA22" s="61"/>
      <c r="BB22" s="61"/>
      <c r="BC22" s="43"/>
      <c r="BD22" s="86">
        <f t="shared" si="29"/>
        <v>45583</v>
      </c>
      <c r="BE22" s="81">
        <f t="shared" si="18"/>
        <v>45583</v>
      </c>
      <c r="BF22" s="15"/>
      <c r="BG22" s="61" t="str">
        <f>IF($S$44=4,4,"")</f>
        <v/>
      </c>
      <c r="BH22" s="61" t="str">
        <f>IF($AA$44=4,4,"")</f>
        <v/>
      </c>
      <c r="BI22" s="46"/>
      <c r="BJ22" s="86">
        <f t="shared" si="30"/>
        <v>45614</v>
      </c>
      <c r="BK22" s="81">
        <f t="shared" si="20"/>
        <v>45614</v>
      </c>
      <c r="BL22" s="61">
        <f>IF($K$44=1,1,"")</f>
        <v>1</v>
      </c>
      <c r="BM22" s="44"/>
      <c r="BN22" s="44"/>
      <c r="BO22" s="46"/>
      <c r="BP22" s="88">
        <f t="shared" si="31"/>
        <v>45644</v>
      </c>
      <c r="BQ22" s="81">
        <f t="shared" si="0"/>
        <v>45644</v>
      </c>
      <c r="BR22" s="61"/>
      <c r="BS22" s="61" t="str">
        <f>IF($S$44=5,5,"")</f>
        <v/>
      </c>
      <c r="BT22" s="61">
        <f>IF($AA$44=5,5,"")</f>
        <v>5</v>
      </c>
      <c r="BU22" s="63">
        <f>IF($AI$44=2,2,"")</f>
        <v>2</v>
      </c>
    </row>
    <row r="23" spans="1:73" x14ac:dyDescent="0.25">
      <c r="A23" s="83">
        <f t="shared" si="32"/>
        <v>45310</v>
      </c>
      <c r="B23" s="81">
        <f t="shared" si="1"/>
        <v>45310</v>
      </c>
      <c r="C23" s="61" t="str">
        <f>IF($K$44=4,4,"")</f>
        <v/>
      </c>
      <c r="D23" s="61" t="str">
        <f>IF($S$44=6,6,"")</f>
        <v/>
      </c>
      <c r="E23" s="61" t="str">
        <f>IF($AA$44=6,6,"")</f>
        <v/>
      </c>
      <c r="F23" s="61" t="str">
        <f>IF($AI$44=4,4,"")</f>
        <v/>
      </c>
      <c r="G23" s="22"/>
      <c r="H23" s="86">
        <f t="shared" si="23"/>
        <v>45341</v>
      </c>
      <c r="I23" s="81">
        <f t="shared" si="2"/>
        <v>45341</v>
      </c>
      <c r="J23" s="15"/>
      <c r="K23" s="61" t="str">
        <f>IF($S$44=1,1,"")</f>
        <v/>
      </c>
      <c r="L23" s="61" t="str">
        <f>IF($AA$44=1,1,"")</f>
        <v/>
      </c>
      <c r="M23" s="20"/>
      <c r="N23" s="86">
        <f t="shared" si="3"/>
        <v>45370</v>
      </c>
      <c r="O23" s="81">
        <f t="shared" si="4"/>
        <v>45370</v>
      </c>
      <c r="P23" s="15"/>
      <c r="Q23" s="61">
        <f>IF($S$44=2,2,"")</f>
        <v>2</v>
      </c>
      <c r="R23" s="61" t="str">
        <f>IF($AA$44=2,2,"")</f>
        <v/>
      </c>
      <c r="S23" s="20"/>
      <c r="T23" s="86">
        <f t="shared" si="5"/>
        <v>45401</v>
      </c>
      <c r="U23" s="81">
        <f t="shared" si="6"/>
        <v>45401</v>
      </c>
      <c r="V23" s="61"/>
      <c r="W23" s="61" t="str">
        <f>IF($S$44=4,4,"")</f>
        <v/>
      </c>
      <c r="X23" s="61" t="str">
        <f>IF($AA$44=4,4,"")</f>
        <v/>
      </c>
      <c r="Y23" s="20"/>
      <c r="Z23" s="86">
        <f t="shared" si="24"/>
        <v>45431</v>
      </c>
      <c r="AA23" s="81">
        <f t="shared" si="8"/>
        <v>45431</v>
      </c>
      <c r="AB23" s="15"/>
      <c r="AC23" s="61"/>
      <c r="AD23" s="61"/>
      <c r="AE23" s="23"/>
      <c r="AF23" s="86">
        <f t="shared" si="25"/>
        <v>45462</v>
      </c>
      <c r="AG23" s="81">
        <f t="shared" si="10"/>
        <v>45462</v>
      </c>
      <c r="AH23" s="15"/>
      <c r="AI23" s="61" t="str">
        <f>IF($S$44=5,5,"")</f>
        <v/>
      </c>
      <c r="AJ23" s="61">
        <f>IF($AA$44=5,5,"")</f>
        <v>5</v>
      </c>
      <c r="AK23" s="63">
        <f>IF($AI$44=2,2,"")</f>
        <v>2</v>
      </c>
      <c r="AL23" s="83">
        <f t="shared" si="26"/>
        <v>45492</v>
      </c>
      <c r="AM23" s="81">
        <f t="shared" si="12"/>
        <v>45492</v>
      </c>
      <c r="AN23" s="61" t="str">
        <f>IF($K$44=4,4,"")</f>
        <v/>
      </c>
      <c r="AO23" s="61" t="str">
        <f>IF($S$44=6,6,"")</f>
        <v/>
      </c>
      <c r="AP23" s="61" t="str">
        <f>IF($AA$44=6,6,"")</f>
        <v/>
      </c>
      <c r="AQ23" s="61" t="str">
        <f>IF($AI$44=4,4,"")</f>
        <v/>
      </c>
      <c r="AR23" s="86">
        <f t="shared" si="27"/>
        <v>45523</v>
      </c>
      <c r="AS23" s="81">
        <f t="shared" si="14"/>
        <v>45523</v>
      </c>
      <c r="AT23" s="42"/>
      <c r="AU23" s="61" t="str">
        <f>IF($S$44=1,1,"")</f>
        <v/>
      </c>
      <c r="AV23" s="61" t="str">
        <f>IF($AA$44=1,1,"")</f>
        <v/>
      </c>
      <c r="AW23" s="43"/>
      <c r="AX23" s="86">
        <f t="shared" si="28"/>
        <v>45554</v>
      </c>
      <c r="AY23" s="81">
        <f t="shared" si="16"/>
        <v>45554</v>
      </c>
      <c r="AZ23" s="61"/>
      <c r="BA23" s="61" t="str">
        <f>IF($S$44=3,3,"")</f>
        <v/>
      </c>
      <c r="BB23" s="61" t="str">
        <f>IF($AA$44=3,3,"")</f>
        <v/>
      </c>
      <c r="BC23" s="46"/>
      <c r="BD23" s="86">
        <f t="shared" si="29"/>
        <v>45584</v>
      </c>
      <c r="BE23" s="81">
        <f t="shared" si="18"/>
        <v>45584</v>
      </c>
      <c r="BF23" s="15"/>
      <c r="BG23" s="61"/>
      <c r="BH23" s="61"/>
      <c r="BI23" s="46"/>
      <c r="BJ23" s="86">
        <f t="shared" si="30"/>
        <v>45615</v>
      </c>
      <c r="BK23" s="81">
        <f t="shared" si="20"/>
        <v>45615</v>
      </c>
      <c r="BL23" s="61" t="str">
        <f>IF($K$44=2,2,"")</f>
        <v/>
      </c>
      <c r="BM23" s="15"/>
      <c r="BN23" s="15"/>
      <c r="BO23" s="64" t="str">
        <f>IF($AI$44=1,1,"")</f>
        <v/>
      </c>
      <c r="BP23" s="88">
        <f t="shared" si="31"/>
        <v>45645</v>
      </c>
      <c r="BQ23" s="81">
        <f t="shared" si="0"/>
        <v>45645</v>
      </c>
      <c r="BR23" s="61" t="str">
        <f>IF($K$44=3,3,"")</f>
        <v/>
      </c>
      <c r="BS23" s="61"/>
      <c r="BT23" s="61"/>
      <c r="BU23" s="63" t="str">
        <f>IF($AI$44=3,3,"")</f>
        <v/>
      </c>
    </row>
    <row r="24" spans="1:73" x14ac:dyDescent="0.25">
      <c r="A24" s="83">
        <f t="shared" si="32"/>
        <v>45311</v>
      </c>
      <c r="B24" s="81">
        <f t="shared" si="1"/>
        <v>45311</v>
      </c>
      <c r="G24" s="22"/>
      <c r="H24" s="86">
        <f t="shared" si="23"/>
        <v>45342</v>
      </c>
      <c r="I24" s="81">
        <f t="shared" si="2"/>
        <v>45342</v>
      </c>
      <c r="J24" s="15"/>
      <c r="K24" s="61">
        <f>IF($S$44=2,2,"")</f>
        <v>2</v>
      </c>
      <c r="L24" s="61" t="str">
        <f>IF($AA$44=2,2,"")</f>
        <v/>
      </c>
      <c r="M24" s="20"/>
      <c r="N24" s="86">
        <f t="shared" si="3"/>
        <v>45371</v>
      </c>
      <c r="O24" s="81">
        <f t="shared" si="4"/>
        <v>45371</v>
      </c>
      <c r="P24" s="61" t="str">
        <f>IF($K$44=5,5,"")</f>
        <v/>
      </c>
      <c r="S24" s="20"/>
      <c r="T24" s="86">
        <f t="shared" si="5"/>
        <v>45402</v>
      </c>
      <c r="U24" s="81">
        <f t="shared" si="6"/>
        <v>45402</v>
      </c>
      <c r="V24" s="15"/>
      <c r="W24" s="61"/>
      <c r="X24" s="61"/>
      <c r="Y24" s="20"/>
      <c r="Z24" s="89">
        <f t="shared" si="24"/>
        <v>45432</v>
      </c>
      <c r="AA24" s="90">
        <f t="shared" si="8"/>
        <v>45432</v>
      </c>
      <c r="AB24" s="93" t="s">
        <v>15</v>
      </c>
      <c r="AC24" s="61"/>
      <c r="AD24" s="61"/>
      <c r="AE24" s="23"/>
      <c r="AF24" s="86">
        <f t="shared" si="25"/>
        <v>45463</v>
      </c>
      <c r="AG24" s="81">
        <f t="shared" si="10"/>
        <v>45463</v>
      </c>
      <c r="AH24" s="61" t="str">
        <f>IF($K$44=3,3,"")</f>
        <v/>
      </c>
      <c r="AI24" s="15"/>
      <c r="AJ24" s="15"/>
      <c r="AK24" s="63" t="str">
        <f>IF($AI$44=3,3,"")</f>
        <v/>
      </c>
      <c r="AL24" s="83">
        <f t="shared" si="26"/>
        <v>45493</v>
      </c>
      <c r="AM24" s="81">
        <f t="shared" si="12"/>
        <v>45493</v>
      </c>
      <c r="AN24" s="61"/>
      <c r="AO24" s="61"/>
      <c r="AP24" s="61"/>
      <c r="AQ24" s="61"/>
      <c r="AR24" s="86">
        <f t="shared" si="27"/>
        <v>45524</v>
      </c>
      <c r="AS24" s="81">
        <f t="shared" si="14"/>
        <v>45524</v>
      </c>
      <c r="AT24" s="15"/>
      <c r="AU24" s="61">
        <f>IF($S$44=2,2,"")</f>
        <v>2</v>
      </c>
      <c r="AV24" s="61" t="str">
        <f>IF($AA$44=2,2,"")</f>
        <v/>
      </c>
      <c r="AW24" s="43"/>
      <c r="AX24" s="86">
        <f t="shared" si="28"/>
        <v>45555</v>
      </c>
      <c r="AY24" s="81">
        <f t="shared" si="16"/>
        <v>45555</v>
      </c>
      <c r="AZ24" s="15"/>
      <c r="BA24" s="61" t="str">
        <f>IF($S$44=4,4,"")</f>
        <v/>
      </c>
      <c r="BB24" s="61" t="str">
        <f>IF($AA$44=4,4,"")</f>
        <v/>
      </c>
      <c r="BC24" s="46"/>
      <c r="BD24" s="86">
        <f t="shared" si="29"/>
        <v>45585</v>
      </c>
      <c r="BE24" s="81">
        <f t="shared" si="18"/>
        <v>45585</v>
      </c>
      <c r="BF24" s="44"/>
      <c r="BG24" s="42"/>
      <c r="BH24" s="42"/>
      <c r="BI24" s="46"/>
      <c r="BJ24" s="86">
        <f t="shared" si="30"/>
        <v>45616</v>
      </c>
      <c r="BK24" s="81">
        <f t="shared" si="20"/>
        <v>45616</v>
      </c>
      <c r="BL24" s="61"/>
      <c r="BM24" s="61" t="str">
        <f>IF($S$44=5,5,"")</f>
        <v/>
      </c>
      <c r="BN24" s="61">
        <f>IF($AA$44=5,5,"")</f>
        <v>5</v>
      </c>
      <c r="BO24" s="64">
        <f>IF($AI$44=2,2,"")</f>
        <v>2</v>
      </c>
      <c r="BP24" s="88">
        <f t="shared" si="31"/>
        <v>45646</v>
      </c>
      <c r="BQ24" s="81">
        <f t="shared" si="0"/>
        <v>45646</v>
      </c>
      <c r="BR24" s="61" t="str">
        <f>IF($K$44=4,4,"")</f>
        <v/>
      </c>
      <c r="BS24" s="61" t="str">
        <f>IF($S$44=6,6,"")</f>
        <v/>
      </c>
      <c r="BT24" s="61" t="str">
        <f>IF($AA$44=6,6,"")</f>
        <v/>
      </c>
      <c r="BU24" s="63" t="str">
        <f>IF($AI$44=4,4,"")</f>
        <v/>
      </c>
    </row>
    <row r="25" spans="1:73" x14ac:dyDescent="0.25">
      <c r="A25" s="83">
        <f t="shared" si="32"/>
        <v>45312</v>
      </c>
      <c r="B25" s="81">
        <f t="shared" si="1"/>
        <v>45312</v>
      </c>
      <c r="C25" s="19"/>
      <c r="D25" s="61"/>
      <c r="E25" s="61"/>
      <c r="F25" s="61"/>
      <c r="G25" s="22"/>
      <c r="H25" s="86">
        <f t="shared" si="23"/>
        <v>45343</v>
      </c>
      <c r="I25" s="81">
        <f t="shared" si="2"/>
        <v>45343</v>
      </c>
      <c r="J25" s="61" t="str">
        <f>IF($K$44=5,5,"")</f>
        <v/>
      </c>
      <c r="M25" s="20"/>
      <c r="N25" s="86">
        <f t="shared" si="3"/>
        <v>45372</v>
      </c>
      <c r="O25" s="81">
        <f t="shared" si="4"/>
        <v>45372</v>
      </c>
      <c r="Q25" s="61" t="str">
        <f>IF($S$44=3,3,"")</f>
        <v/>
      </c>
      <c r="R25" s="61" t="str">
        <f>IF($AA$44=3,3,"")</f>
        <v/>
      </c>
      <c r="S25" s="20"/>
      <c r="T25" s="86">
        <f t="shared" si="5"/>
        <v>45403</v>
      </c>
      <c r="U25" s="81">
        <f t="shared" si="6"/>
        <v>45403</v>
      </c>
      <c r="V25" s="15"/>
      <c r="W25" s="61"/>
      <c r="X25" s="61"/>
      <c r="Y25" s="23"/>
      <c r="Z25" s="86">
        <f t="shared" si="24"/>
        <v>45433</v>
      </c>
      <c r="AA25" s="81">
        <f t="shared" si="8"/>
        <v>45433</v>
      </c>
      <c r="AB25" s="61">
        <f>IF($K$44=1,1,"")</f>
        <v>1</v>
      </c>
      <c r="AC25" s="19"/>
      <c r="AD25" s="19"/>
      <c r="AE25" s="20"/>
      <c r="AF25" s="86">
        <f t="shared" si="25"/>
        <v>45464</v>
      </c>
      <c r="AG25" s="81">
        <f t="shared" si="10"/>
        <v>45464</v>
      </c>
      <c r="AH25" s="61" t="str">
        <f>IF($K$44=4,4,"")</f>
        <v/>
      </c>
      <c r="AI25" s="61" t="str">
        <f>IF($S$44=6,6,"")</f>
        <v/>
      </c>
      <c r="AJ25" s="61" t="str">
        <f>IF($AA$44=6,6,"")</f>
        <v/>
      </c>
      <c r="AK25" s="63" t="str">
        <f>IF($AI$44=4,4,"")</f>
        <v/>
      </c>
      <c r="AL25" s="83">
        <f t="shared" si="26"/>
        <v>45494</v>
      </c>
      <c r="AM25" s="81">
        <f t="shared" si="12"/>
        <v>45494</v>
      </c>
      <c r="AN25" s="42"/>
      <c r="AO25" s="44"/>
      <c r="AP25" s="44"/>
      <c r="AQ25" s="42"/>
      <c r="AR25" s="86">
        <f t="shared" si="27"/>
        <v>45525</v>
      </c>
      <c r="AS25" s="81">
        <f t="shared" si="14"/>
        <v>45525</v>
      </c>
      <c r="AT25" s="61" t="str">
        <f>IF($K$44=5,5,"")</f>
        <v/>
      </c>
      <c r="AU25" s="61"/>
      <c r="AV25" s="61"/>
      <c r="AW25" s="43"/>
      <c r="AX25" s="86">
        <f t="shared" si="28"/>
        <v>45556</v>
      </c>
      <c r="AY25" s="81">
        <f t="shared" si="16"/>
        <v>45556</v>
      </c>
      <c r="AZ25" s="15"/>
      <c r="BA25" s="61"/>
      <c r="BB25" s="61"/>
      <c r="BC25" s="46"/>
      <c r="BD25" s="86">
        <f t="shared" si="29"/>
        <v>45586</v>
      </c>
      <c r="BE25" s="81">
        <f t="shared" si="18"/>
        <v>45586</v>
      </c>
      <c r="BF25" s="61">
        <f>IF($K$44=1,1,"")</f>
        <v>1</v>
      </c>
      <c r="BG25" s="44"/>
      <c r="BH25" s="44"/>
      <c r="BI25" s="46"/>
      <c r="BJ25" s="86">
        <f t="shared" si="30"/>
        <v>45617</v>
      </c>
      <c r="BK25" s="81">
        <f t="shared" si="20"/>
        <v>45617</v>
      </c>
      <c r="BL25" s="61" t="str">
        <f>IF($K$44=3,3,"")</f>
        <v/>
      </c>
      <c r="BM25" s="61"/>
      <c r="BN25" s="61"/>
      <c r="BO25" s="64" t="str">
        <f>IF($AI$44=3,3,"")</f>
        <v/>
      </c>
      <c r="BP25" s="88">
        <f t="shared" si="31"/>
        <v>45647</v>
      </c>
      <c r="BQ25" s="81">
        <f t="shared" si="0"/>
        <v>45647</v>
      </c>
      <c r="BR25" s="61"/>
      <c r="BS25" s="61" t="str">
        <f>IF($S$44=1,1,"")</f>
        <v/>
      </c>
      <c r="BT25" s="61" t="str">
        <f>IF($AA$44=1,1,"")</f>
        <v/>
      </c>
      <c r="BU25" s="63"/>
    </row>
    <row r="26" spans="1:73" x14ac:dyDescent="0.25">
      <c r="A26" s="83">
        <f t="shared" si="32"/>
        <v>45313</v>
      </c>
      <c r="B26" s="81">
        <f t="shared" si="1"/>
        <v>45313</v>
      </c>
      <c r="C26" s="15"/>
      <c r="D26" s="61" t="str">
        <f>IF($S$44=1,1,"")</f>
        <v/>
      </c>
      <c r="E26" s="61" t="str">
        <f>IF($AA$44=1,1,"")</f>
        <v/>
      </c>
      <c r="F26" s="15"/>
      <c r="G26" s="15"/>
      <c r="H26" s="86">
        <f t="shared" si="23"/>
        <v>45344</v>
      </c>
      <c r="I26" s="81">
        <f t="shared" si="2"/>
        <v>45344</v>
      </c>
      <c r="K26" s="61" t="str">
        <f>IF($S$44=3,3,"")</f>
        <v/>
      </c>
      <c r="L26" s="61" t="str">
        <f>IF($AA$44=3,3,"")</f>
        <v/>
      </c>
      <c r="M26" s="20"/>
      <c r="N26" s="86">
        <f t="shared" si="3"/>
        <v>45373</v>
      </c>
      <c r="O26" s="81">
        <f t="shared" si="4"/>
        <v>45373</v>
      </c>
      <c r="P26" s="15"/>
      <c r="Q26" s="61" t="str">
        <f>IF($S$44=4,4,"")</f>
        <v/>
      </c>
      <c r="R26" s="61" t="str">
        <f>IF($AA$44=4,4,"")</f>
        <v/>
      </c>
      <c r="S26" s="23"/>
      <c r="T26" s="86">
        <f t="shared" si="5"/>
        <v>45404</v>
      </c>
      <c r="U26" s="81">
        <f t="shared" si="6"/>
        <v>45404</v>
      </c>
      <c r="V26" s="61">
        <f>IF($K$44=1,1,"")</f>
        <v>1</v>
      </c>
      <c r="W26" s="61"/>
      <c r="X26" s="61"/>
      <c r="Y26" s="23"/>
      <c r="Z26" s="86">
        <f t="shared" si="24"/>
        <v>45434</v>
      </c>
      <c r="AA26" s="81">
        <f t="shared" si="8"/>
        <v>45434</v>
      </c>
      <c r="AB26" s="61" t="str">
        <f>IF($K$44=2,2,"")</f>
        <v/>
      </c>
      <c r="AC26" s="19"/>
      <c r="AD26" s="19"/>
      <c r="AE26" s="61" t="str">
        <f>IF($AI$44=1,1,"")</f>
        <v/>
      </c>
      <c r="AF26" s="86">
        <f t="shared" si="25"/>
        <v>45465</v>
      </c>
      <c r="AG26" s="81">
        <f t="shared" si="10"/>
        <v>45465</v>
      </c>
      <c r="AH26" s="19"/>
      <c r="AI26" s="61"/>
      <c r="AJ26" s="61"/>
      <c r="AK26" s="63"/>
      <c r="AL26" s="83">
        <f t="shared" si="26"/>
        <v>45495</v>
      </c>
      <c r="AM26" s="81">
        <f t="shared" si="12"/>
        <v>45495</v>
      </c>
      <c r="AN26" s="42"/>
      <c r="AO26" s="61" t="str">
        <f>IF($S$44=1,1,"")</f>
        <v/>
      </c>
      <c r="AP26" s="61" t="str">
        <f>IF($AA$44=1,1,"")</f>
        <v/>
      </c>
      <c r="AQ26" s="42"/>
      <c r="AR26" s="86">
        <f t="shared" si="27"/>
        <v>45526</v>
      </c>
      <c r="AS26" s="81">
        <f t="shared" si="14"/>
        <v>45526</v>
      </c>
      <c r="AT26" s="61"/>
      <c r="AU26" s="61" t="str">
        <f>IF($S$44=3,3,"")</f>
        <v/>
      </c>
      <c r="AV26" s="61" t="str">
        <f>IF($AA$44=3,3,"")</f>
        <v/>
      </c>
      <c r="AW26" s="46"/>
      <c r="AX26" s="86">
        <f t="shared" si="28"/>
        <v>45557</v>
      </c>
      <c r="AY26" s="81">
        <f t="shared" si="16"/>
        <v>45557</v>
      </c>
      <c r="AZ26" s="44"/>
      <c r="BA26" s="42"/>
      <c r="BB26" s="42"/>
      <c r="BC26" s="46"/>
      <c r="BD26" s="86">
        <f t="shared" si="29"/>
        <v>45587</v>
      </c>
      <c r="BE26" s="81">
        <f t="shared" si="18"/>
        <v>45587</v>
      </c>
      <c r="BF26" s="61" t="str">
        <f>IF($K$44=2,2,"")</f>
        <v/>
      </c>
      <c r="BG26" s="15"/>
      <c r="BH26" s="15"/>
      <c r="BI26" s="64" t="str">
        <f>IF($AI$44=1,1,"")</f>
        <v/>
      </c>
      <c r="BJ26" s="86">
        <f t="shared" si="30"/>
        <v>45618</v>
      </c>
      <c r="BK26" s="81">
        <f t="shared" si="20"/>
        <v>45618</v>
      </c>
      <c r="BL26" s="61" t="str">
        <f>IF($K$44=4,4,"")</f>
        <v/>
      </c>
      <c r="BM26" s="61" t="str">
        <f>IF($S$44=6,6,"")</f>
        <v/>
      </c>
      <c r="BN26" s="61" t="str">
        <f>IF($AA$44=6,6,"")</f>
        <v/>
      </c>
      <c r="BO26" s="64" t="str">
        <f>IF($AI$44=4,4,"")</f>
        <v/>
      </c>
      <c r="BP26" s="88">
        <f t="shared" si="31"/>
        <v>45648</v>
      </c>
      <c r="BQ26" s="81">
        <f t="shared" si="0"/>
        <v>45648</v>
      </c>
      <c r="BR26" s="61"/>
      <c r="BS26" s="61"/>
      <c r="BT26" s="61"/>
      <c r="BU26" s="63"/>
    </row>
    <row r="27" spans="1:73" x14ac:dyDescent="0.25">
      <c r="A27" s="83">
        <f t="shared" si="32"/>
        <v>45314</v>
      </c>
      <c r="B27" s="81">
        <f t="shared" si="1"/>
        <v>45314</v>
      </c>
      <c r="C27" s="15"/>
      <c r="D27" s="61">
        <f>IF($S$44=2,2,"")</f>
        <v>2</v>
      </c>
      <c r="E27" s="61" t="str">
        <f>IF($AA$44=2,2,"")</f>
        <v/>
      </c>
      <c r="F27" s="15"/>
      <c r="G27" s="15"/>
      <c r="H27" s="86">
        <f t="shared" si="23"/>
        <v>45345</v>
      </c>
      <c r="I27" s="81">
        <f t="shared" si="2"/>
        <v>45345</v>
      </c>
      <c r="J27" s="15"/>
      <c r="K27" s="61" t="str">
        <f>IF($S$44=4,4,"")</f>
        <v/>
      </c>
      <c r="L27" s="61" t="str">
        <f>IF($AA$44=4,4,"")</f>
        <v/>
      </c>
      <c r="M27" s="20"/>
      <c r="N27" s="86">
        <f t="shared" si="3"/>
        <v>45374</v>
      </c>
      <c r="O27" s="81">
        <f t="shared" si="4"/>
        <v>45374</v>
      </c>
      <c r="P27" s="15"/>
      <c r="Q27" s="61"/>
      <c r="R27" s="61"/>
      <c r="S27" s="23"/>
      <c r="T27" s="86">
        <f t="shared" si="5"/>
        <v>45405</v>
      </c>
      <c r="U27" s="81">
        <f t="shared" si="6"/>
        <v>45405</v>
      </c>
      <c r="V27" s="61" t="str">
        <f>IF($K$44=2,2,"")</f>
        <v/>
      </c>
      <c r="W27" s="61"/>
      <c r="X27" s="61"/>
      <c r="Y27" s="61" t="str">
        <f>IF($AI$44=1,1,"")</f>
        <v/>
      </c>
      <c r="Z27" s="86">
        <f t="shared" si="24"/>
        <v>45435</v>
      </c>
      <c r="AA27" s="81">
        <f t="shared" si="8"/>
        <v>45435</v>
      </c>
      <c r="AB27" s="61"/>
      <c r="AC27" s="61" t="str">
        <f>IF($S$44=5,5,"")</f>
        <v/>
      </c>
      <c r="AD27" s="61">
        <f>IF($AA$44=5,5,"")</f>
        <v>5</v>
      </c>
      <c r="AE27" s="61">
        <f>IF($AI$44=2,2,"")</f>
        <v>2</v>
      </c>
      <c r="AF27" s="86">
        <f t="shared" si="25"/>
        <v>45466</v>
      </c>
      <c r="AG27" s="81">
        <f t="shared" si="10"/>
        <v>45466</v>
      </c>
      <c r="AH27" s="19"/>
      <c r="AI27" s="19"/>
      <c r="AJ27" s="19"/>
      <c r="AK27" s="24"/>
      <c r="AL27" s="83">
        <f t="shared" si="26"/>
        <v>45496</v>
      </c>
      <c r="AM27" s="81">
        <f t="shared" si="12"/>
        <v>45496</v>
      </c>
      <c r="AN27" s="15"/>
      <c r="AO27" s="61">
        <f>IF($S$44=2,2,"")</f>
        <v>2</v>
      </c>
      <c r="AP27" s="61" t="str">
        <f>IF($AA$44=2,2,"")</f>
        <v/>
      </c>
      <c r="AQ27" s="42"/>
      <c r="AR27" s="86">
        <f t="shared" si="27"/>
        <v>45527</v>
      </c>
      <c r="AS27" s="81">
        <f t="shared" si="14"/>
        <v>45527</v>
      </c>
      <c r="AT27" s="15"/>
      <c r="AU27" s="61" t="str">
        <f>IF($S$44=4,4,"")</f>
        <v/>
      </c>
      <c r="AV27" s="61" t="str">
        <f>IF($AA$44=4,4,"")</f>
        <v/>
      </c>
      <c r="AW27" s="46"/>
      <c r="AX27" s="86">
        <f t="shared" si="28"/>
        <v>45558</v>
      </c>
      <c r="AY27" s="81">
        <f t="shared" si="16"/>
        <v>45558</v>
      </c>
      <c r="AZ27" s="61">
        <f>IF($K$44=1,1,"")</f>
        <v>1</v>
      </c>
      <c r="BA27" s="44"/>
      <c r="BB27" s="44"/>
      <c r="BC27" s="46"/>
      <c r="BD27" s="86">
        <f t="shared" si="29"/>
        <v>45588</v>
      </c>
      <c r="BE27" s="81">
        <f t="shared" si="18"/>
        <v>45588</v>
      </c>
      <c r="BF27" s="61"/>
      <c r="BG27" s="61" t="str">
        <f>IF($S$44=5,5,"")</f>
        <v/>
      </c>
      <c r="BH27" s="61">
        <f>IF($AA$44=5,5,"")</f>
        <v>5</v>
      </c>
      <c r="BI27" s="64">
        <f>IF($AI$44=2,2,"")</f>
        <v>2</v>
      </c>
      <c r="BJ27" s="86">
        <f t="shared" si="30"/>
        <v>45619</v>
      </c>
      <c r="BK27" s="81">
        <f t="shared" si="20"/>
        <v>45619</v>
      </c>
      <c r="BL27" s="61"/>
      <c r="BM27" s="61"/>
      <c r="BN27" s="61"/>
      <c r="BO27" s="64"/>
      <c r="BP27" s="88">
        <f t="shared" si="31"/>
        <v>45649</v>
      </c>
      <c r="BQ27" s="81">
        <f t="shared" si="0"/>
        <v>45649</v>
      </c>
      <c r="BR27" s="61"/>
      <c r="BS27" s="61">
        <f>IF($S$44=2,2,"")</f>
        <v>2</v>
      </c>
      <c r="BT27" s="61" t="str">
        <f>IF($AA$44=2,2,"")</f>
        <v/>
      </c>
      <c r="BU27" s="63"/>
    </row>
    <row r="28" spans="1:73" x14ac:dyDescent="0.25">
      <c r="A28" s="83">
        <f t="shared" si="32"/>
        <v>45315</v>
      </c>
      <c r="B28" s="81">
        <f t="shared" si="1"/>
        <v>45315</v>
      </c>
      <c r="C28" s="61" t="str">
        <f>IF($K$44=5,5,"")</f>
        <v/>
      </c>
      <c r="D28" s="61"/>
      <c r="E28" s="15"/>
      <c r="F28" s="15"/>
      <c r="G28" s="15"/>
      <c r="H28" s="86">
        <f t="shared" si="23"/>
        <v>45346</v>
      </c>
      <c r="I28" s="81">
        <f t="shared" si="2"/>
        <v>45346</v>
      </c>
      <c r="J28" s="15"/>
      <c r="M28" s="20"/>
      <c r="N28" s="86">
        <f t="shared" si="3"/>
        <v>45375</v>
      </c>
      <c r="O28" s="81">
        <f t="shared" si="4"/>
        <v>45375</v>
      </c>
      <c r="P28" s="15"/>
      <c r="Q28" s="61"/>
      <c r="R28" s="61"/>
      <c r="S28" s="23"/>
      <c r="T28" s="86">
        <f t="shared" si="5"/>
        <v>45406</v>
      </c>
      <c r="U28" s="81">
        <f t="shared" si="6"/>
        <v>45406</v>
      </c>
      <c r="V28" s="15"/>
      <c r="W28" s="61" t="str">
        <f>IF($S$44=5,5,"")</f>
        <v/>
      </c>
      <c r="X28" s="61">
        <f>IF($AA$44=5,5,"")</f>
        <v>5</v>
      </c>
      <c r="Y28" s="61">
        <f>IF($AI$44=2,2,"")</f>
        <v>2</v>
      </c>
      <c r="Z28" s="86">
        <f t="shared" si="24"/>
        <v>45436</v>
      </c>
      <c r="AA28" s="81">
        <f t="shared" si="8"/>
        <v>45436</v>
      </c>
      <c r="AB28" s="61" t="str">
        <f>IF($K$44=3,3,IF($K$44=4,4,""))</f>
        <v/>
      </c>
      <c r="AC28" s="61" t="str">
        <f>IF($S$44=6,6,"")</f>
        <v/>
      </c>
      <c r="AD28" s="61" t="str">
        <f>IF($AA$44=6,6,"")</f>
        <v/>
      </c>
      <c r="AE28" s="61" t="str">
        <f>IF($AI$44=3,3,"")</f>
        <v/>
      </c>
      <c r="AF28" s="86">
        <f t="shared" si="25"/>
        <v>45467</v>
      </c>
      <c r="AG28" s="81">
        <f t="shared" si="10"/>
        <v>45467</v>
      </c>
      <c r="AH28" s="19"/>
      <c r="AI28" s="61" t="str">
        <f>IF($S$44=1,1,"")</f>
        <v/>
      </c>
      <c r="AJ28" s="61" t="str">
        <f>IF($AA$44=1,1,"")</f>
        <v/>
      </c>
      <c r="AK28" s="24"/>
      <c r="AL28" s="83">
        <f t="shared" si="26"/>
        <v>45497</v>
      </c>
      <c r="AM28" s="81">
        <f t="shared" si="12"/>
        <v>45497</v>
      </c>
      <c r="AN28" s="61" t="str">
        <f>IF($K$44=5,5,"")</f>
        <v/>
      </c>
      <c r="AO28" s="61"/>
      <c r="AP28" s="61"/>
      <c r="AQ28" s="42"/>
      <c r="AR28" s="86">
        <f t="shared" si="27"/>
        <v>45528</v>
      </c>
      <c r="AS28" s="81">
        <f t="shared" si="14"/>
        <v>45528</v>
      </c>
      <c r="AT28" s="15"/>
      <c r="AU28" s="61"/>
      <c r="AV28" s="61"/>
      <c r="AW28" s="46"/>
      <c r="AX28" s="86">
        <f t="shared" si="28"/>
        <v>45559</v>
      </c>
      <c r="AY28" s="81">
        <f t="shared" si="16"/>
        <v>45559</v>
      </c>
      <c r="AZ28" s="61" t="str">
        <f>IF($K$44=2,2,"")</f>
        <v/>
      </c>
      <c r="BA28" s="15"/>
      <c r="BB28" s="15"/>
      <c r="BC28" s="64" t="str">
        <f>IF($AI$44=1,1,"")</f>
        <v/>
      </c>
      <c r="BD28" s="86">
        <f t="shared" si="29"/>
        <v>45589</v>
      </c>
      <c r="BE28" s="81">
        <f t="shared" si="18"/>
        <v>45589</v>
      </c>
      <c r="BF28" s="61" t="str">
        <f>IF($K$44=3,3,"")</f>
        <v/>
      </c>
      <c r="BG28" s="61"/>
      <c r="BH28" s="61"/>
      <c r="BI28" s="64" t="str">
        <f>IF($AI$44=3,3,"")</f>
        <v/>
      </c>
      <c r="BJ28" s="86">
        <f t="shared" si="30"/>
        <v>45620</v>
      </c>
      <c r="BK28" s="81">
        <f t="shared" si="20"/>
        <v>45620</v>
      </c>
      <c r="BL28" s="42"/>
      <c r="BM28" s="44"/>
      <c r="BN28" s="44"/>
      <c r="BO28" s="43"/>
      <c r="BP28" s="91">
        <f t="shared" si="31"/>
        <v>45650</v>
      </c>
      <c r="BQ28" s="90">
        <f t="shared" ref="BQ28:BQ35" si="33">BP28</f>
        <v>45650</v>
      </c>
      <c r="BR28" s="93" t="s">
        <v>20</v>
      </c>
      <c r="BS28" s="44"/>
      <c r="BT28" s="44"/>
      <c r="BU28" s="47"/>
    </row>
    <row r="29" spans="1:73" x14ac:dyDescent="0.25">
      <c r="A29" s="83">
        <f t="shared" si="32"/>
        <v>45316</v>
      </c>
      <c r="B29" s="81">
        <f t="shared" si="1"/>
        <v>45316</v>
      </c>
      <c r="D29" s="61" t="str">
        <f>IF($S$44=3,3,"")</f>
        <v/>
      </c>
      <c r="E29" s="61" t="str">
        <f>IF($AA$44=3,3,"")</f>
        <v/>
      </c>
      <c r="F29" s="15"/>
      <c r="G29" s="15"/>
      <c r="H29" s="86">
        <f t="shared" si="23"/>
        <v>45347</v>
      </c>
      <c r="I29" s="81">
        <f t="shared" si="2"/>
        <v>45347</v>
      </c>
      <c r="J29" s="15"/>
      <c r="K29" s="61"/>
      <c r="L29" s="61"/>
      <c r="M29" s="20"/>
      <c r="N29" s="86">
        <f t="shared" si="3"/>
        <v>45376</v>
      </c>
      <c r="O29" s="81">
        <f t="shared" si="4"/>
        <v>45376</v>
      </c>
      <c r="P29" s="61">
        <f>IF($K$44=1,1,"")</f>
        <v>1</v>
      </c>
      <c r="Q29" s="61"/>
      <c r="R29" s="61"/>
      <c r="S29" s="61" t="str">
        <f>IF($AI$44=1,1,"")</f>
        <v/>
      </c>
      <c r="T29" s="86">
        <f t="shared" si="5"/>
        <v>45407</v>
      </c>
      <c r="U29" s="81">
        <f t="shared" si="6"/>
        <v>45407</v>
      </c>
      <c r="V29" s="61" t="str">
        <f>IF($K$44=3,3,"")</f>
        <v/>
      </c>
      <c r="Y29" s="61" t="str">
        <f>IF($AI$44=3,3,"")</f>
        <v/>
      </c>
      <c r="Z29" s="86">
        <f t="shared" si="24"/>
        <v>45437</v>
      </c>
      <c r="AA29" s="81">
        <f t="shared" si="8"/>
        <v>45437</v>
      </c>
      <c r="AB29" s="61"/>
      <c r="AC29" s="15"/>
      <c r="AD29" s="15"/>
      <c r="AE29" s="61" t="str">
        <f>IF($AI$44=4,4,"")</f>
        <v/>
      </c>
      <c r="AF29" s="86">
        <f t="shared" si="25"/>
        <v>45468</v>
      </c>
      <c r="AG29" s="81">
        <f t="shared" si="10"/>
        <v>45468</v>
      </c>
      <c r="AH29" s="15"/>
      <c r="AI29" s="61">
        <f>IF($S$44=2,2,"")</f>
        <v>2</v>
      </c>
      <c r="AJ29" s="61" t="str">
        <f>IF($AA$44=2,2,"")</f>
        <v/>
      </c>
      <c r="AK29" s="24"/>
      <c r="AL29" s="83">
        <f t="shared" si="26"/>
        <v>45498</v>
      </c>
      <c r="AM29" s="81">
        <f t="shared" si="12"/>
        <v>45498</v>
      </c>
      <c r="AN29" s="61"/>
      <c r="AO29" s="61" t="str">
        <f>IF($S$44=3,3,"")</f>
        <v/>
      </c>
      <c r="AP29" s="61" t="str">
        <f>IF($AA$44=3,3,"")</f>
        <v/>
      </c>
      <c r="AQ29" s="44"/>
      <c r="AR29" s="86">
        <f t="shared" si="27"/>
        <v>45529</v>
      </c>
      <c r="AS29" s="81">
        <f t="shared" si="14"/>
        <v>45529</v>
      </c>
      <c r="AT29" s="42"/>
      <c r="AU29" s="44"/>
      <c r="AV29" s="44"/>
      <c r="AW29" s="46"/>
      <c r="AX29" s="86">
        <f t="shared" si="28"/>
        <v>45560</v>
      </c>
      <c r="AY29" s="81">
        <f t="shared" si="16"/>
        <v>45560</v>
      </c>
      <c r="AZ29" s="61"/>
      <c r="BA29" s="61" t="str">
        <f>IF($S$44=5,5,"")</f>
        <v/>
      </c>
      <c r="BB29" s="61">
        <f>IF($AA$44=5,5,"")</f>
        <v>5</v>
      </c>
      <c r="BC29" s="64">
        <f>IF($AI$44=2,2,"")</f>
        <v>2</v>
      </c>
      <c r="BD29" s="86">
        <f t="shared" si="29"/>
        <v>45590</v>
      </c>
      <c r="BE29" s="81">
        <f t="shared" si="18"/>
        <v>45590</v>
      </c>
      <c r="BF29" s="61" t="str">
        <f>IF($K$44=4,4,"")</f>
        <v/>
      </c>
      <c r="BG29" s="61" t="str">
        <f>IF($S$44=6,6,"")</f>
        <v/>
      </c>
      <c r="BH29" s="61" t="str">
        <f>IF($AA$44=6,6,"")</f>
        <v/>
      </c>
      <c r="BI29" s="64" t="str">
        <f>IF($AI$44=4,4,"")</f>
        <v/>
      </c>
      <c r="BJ29" s="86">
        <f t="shared" si="30"/>
        <v>45621</v>
      </c>
      <c r="BK29" s="81">
        <f t="shared" si="20"/>
        <v>45621</v>
      </c>
      <c r="BL29" s="42"/>
      <c r="BM29" s="61" t="str">
        <f>IF($S$44=1,1,"")</f>
        <v/>
      </c>
      <c r="BN29" s="61" t="str">
        <f>IF($AA$44=1,1,"")</f>
        <v/>
      </c>
      <c r="BO29" s="43"/>
      <c r="BP29" s="91">
        <f t="shared" si="31"/>
        <v>45651</v>
      </c>
      <c r="BQ29" s="90">
        <f t="shared" si="33"/>
        <v>45651</v>
      </c>
      <c r="BR29" s="93" t="s">
        <v>19</v>
      </c>
      <c r="BS29" s="42"/>
      <c r="BT29" s="42"/>
      <c r="BU29" s="47"/>
    </row>
    <row r="30" spans="1:73" x14ac:dyDescent="0.25">
      <c r="A30" s="83">
        <f t="shared" si="32"/>
        <v>45317</v>
      </c>
      <c r="B30" s="81">
        <f t="shared" si="1"/>
        <v>45317</v>
      </c>
      <c r="C30" s="15"/>
      <c r="D30" s="61" t="str">
        <f>IF($S$44=4,4,"")</f>
        <v/>
      </c>
      <c r="E30" s="61" t="str">
        <f>IF($AA$44=4,4,"")</f>
        <v/>
      </c>
      <c r="F30" s="19"/>
      <c r="G30" s="19"/>
      <c r="H30" s="86">
        <f t="shared" si="23"/>
        <v>45348</v>
      </c>
      <c r="I30" s="81">
        <f t="shared" si="2"/>
        <v>45348</v>
      </c>
      <c r="J30" s="61">
        <f>IF($K$44=1,1,"")</f>
        <v>1</v>
      </c>
      <c r="K30" s="19"/>
      <c r="L30" s="19"/>
      <c r="M30" s="23"/>
      <c r="N30" s="86">
        <f t="shared" si="3"/>
        <v>45377</v>
      </c>
      <c r="O30" s="81">
        <f t="shared" si="4"/>
        <v>45377</v>
      </c>
      <c r="P30" s="61" t="str">
        <f>IF($K$44=2,2,"")</f>
        <v/>
      </c>
      <c r="Q30" s="19"/>
      <c r="R30" s="19"/>
      <c r="S30" s="61">
        <f>IF($AI$44=2,2,"")</f>
        <v>2</v>
      </c>
      <c r="T30" s="86">
        <f t="shared" si="5"/>
        <v>45408</v>
      </c>
      <c r="U30" s="81">
        <f t="shared" si="6"/>
        <v>45408</v>
      </c>
      <c r="V30" s="61" t="str">
        <f>IF($K$44=4,4,"")</f>
        <v/>
      </c>
      <c r="W30" s="61" t="str">
        <f>IF($S$44=6,6,"")</f>
        <v/>
      </c>
      <c r="X30" s="61" t="str">
        <f>IF($AA$44=6,6,"")</f>
        <v/>
      </c>
      <c r="Y30" s="61" t="str">
        <f>IF($AI$44=4,4,"")</f>
        <v/>
      </c>
      <c r="Z30" s="86">
        <f t="shared" si="24"/>
        <v>45438</v>
      </c>
      <c r="AA30" s="81">
        <f t="shared" si="8"/>
        <v>45438</v>
      </c>
      <c r="AB30" s="61"/>
      <c r="AC30" s="61"/>
      <c r="AD30" s="61"/>
      <c r="AE30" s="61"/>
      <c r="AF30" s="86">
        <f t="shared" si="25"/>
        <v>45469</v>
      </c>
      <c r="AG30" s="81">
        <f t="shared" si="10"/>
        <v>45469</v>
      </c>
      <c r="AH30" s="61" t="str">
        <f>IF($K$44=5,5,"")</f>
        <v/>
      </c>
      <c r="AI30" s="61"/>
      <c r="AJ30" s="15"/>
      <c r="AK30" s="21"/>
      <c r="AL30" s="83">
        <f t="shared" si="26"/>
        <v>45499</v>
      </c>
      <c r="AM30" s="81">
        <f t="shared" si="12"/>
        <v>45499</v>
      </c>
      <c r="AN30" s="15"/>
      <c r="AO30" s="61" t="str">
        <f>IF($S$44=4,4,"")</f>
        <v/>
      </c>
      <c r="AP30" s="61" t="str">
        <f>IF($AA$44=4,4,"")</f>
        <v/>
      </c>
      <c r="AQ30" s="44"/>
      <c r="AR30" s="86">
        <f t="shared" si="27"/>
        <v>45530</v>
      </c>
      <c r="AS30" s="81">
        <f t="shared" si="14"/>
        <v>45530</v>
      </c>
      <c r="AT30" s="61">
        <f>IF($K$44=1,1,"")</f>
        <v>1</v>
      </c>
      <c r="AU30" s="44"/>
      <c r="AV30" s="44"/>
      <c r="AW30" s="46"/>
      <c r="AX30" s="86">
        <f t="shared" si="28"/>
        <v>45561</v>
      </c>
      <c r="AY30" s="81">
        <f t="shared" si="16"/>
        <v>45561</v>
      </c>
      <c r="AZ30" s="61" t="str">
        <f>IF($K$44=3,3,"")</f>
        <v/>
      </c>
      <c r="BA30" s="61"/>
      <c r="BB30" s="61"/>
      <c r="BC30" s="64" t="str">
        <f>IF($AI$44=3,3,"")</f>
        <v/>
      </c>
      <c r="BD30" s="86">
        <f t="shared" si="29"/>
        <v>45591</v>
      </c>
      <c r="BE30" s="81">
        <f t="shared" si="18"/>
        <v>45591</v>
      </c>
      <c r="BF30" s="61"/>
      <c r="BG30" s="61"/>
      <c r="BH30" s="61"/>
      <c r="BI30" s="64"/>
      <c r="BJ30" s="86">
        <f t="shared" si="30"/>
        <v>45622</v>
      </c>
      <c r="BK30" s="81">
        <f t="shared" si="20"/>
        <v>45622</v>
      </c>
      <c r="BL30" s="15"/>
      <c r="BM30" s="61">
        <f>IF($S$44=2,2,"")</f>
        <v>2</v>
      </c>
      <c r="BN30" s="61" t="str">
        <f>IF($AA$44=2,2,"")</f>
        <v/>
      </c>
      <c r="BO30" s="43"/>
      <c r="BP30" s="91">
        <f t="shared" si="31"/>
        <v>45652</v>
      </c>
      <c r="BQ30" s="90">
        <f t="shared" si="33"/>
        <v>45652</v>
      </c>
      <c r="BR30" s="93" t="s">
        <v>454</v>
      </c>
      <c r="BS30" s="42"/>
      <c r="BT30" s="42"/>
      <c r="BU30" s="47"/>
    </row>
    <row r="31" spans="1:73" x14ac:dyDescent="0.25">
      <c r="A31" s="83">
        <f t="shared" si="32"/>
        <v>45318</v>
      </c>
      <c r="B31" s="81">
        <f t="shared" si="1"/>
        <v>45318</v>
      </c>
      <c r="C31" s="15"/>
      <c r="F31" s="22"/>
      <c r="G31" s="22"/>
      <c r="H31" s="86">
        <f t="shared" si="23"/>
        <v>45349</v>
      </c>
      <c r="I31" s="81">
        <f t="shared" si="2"/>
        <v>45349</v>
      </c>
      <c r="J31" s="61" t="str">
        <f>IF($K$44=2,2,"")</f>
        <v/>
      </c>
      <c r="K31" s="22"/>
      <c r="L31" s="22"/>
      <c r="M31" s="61" t="str">
        <f>IF($AI$44=1,1,"")</f>
        <v/>
      </c>
      <c r="N31" s="86">
        <f t="shared" si="3"/>
        <v>45378</v>
      </c>
      <c r="O31" s="81">
        <f t="shared" si="4"/>
        <v>45378</v>
      </c>
      <c r="P31" s="15"/>
      <c r="Q31" s="61" t="str">
        <f>IF($S$44=5,5,"")</f>
        <v/>
      </c>
      <c r="R31" s="61">
        <f>IF($AA$44=5,5,"")</f>
        <v>5</v>
      </c>
      <c r="S31" s="61" t="str">
        <f>IF($AI$44=3,3,"")</f>
        <v/>
      </c>
      <c r="T31" s="86">
        <f t="shared" si="5"/>
        <v>45409</v>
      </c>
      <c r="U31" s="81">
        <f t="shared" si="6"/>
        <v>45409</v>
      </c>
      <c r="V31" s="61"/>
      <c r="W31" s="15"/>
      <c r="X31" s="15"/>
      <c r="Y31" s="61"/>
      <c r="Z31" s="86">
        <f t="shared" si="24"/>
        <v>45439</v>
      </c>
      <c r="AA31" s="81">
        <f t="shared" si="8"/>
        <v>45439</v>
      </c>
      <c r="AC31" s="61" t="str">
        <f>IF($S$44=1,1,"")</f>
        <v/>
      </c>
      <c r="AD31" s="61" t="str">
        <f>IF($AA$44=1,1,"")</f>
        <v/>
      </c>
      <c r="AE31" s="61"/>
      <c r="AF31" s="86">
        <f t="shared" si="25"/>
        <v>45470</v>
      </c>
      <c r="AG31" s="81">
        <f t="shared" si="10"/>
        <v>45470</v>
      </c>
      <c r="AH31" s="15"/>
      <c r="AI31" s="61" t="str">
        <f>IF($S$44=3,3,"")</f>
        <v/>
      </c>
      <c r="AJ31" s="61" t="str">
        <f>IF($AA$44=3,3,"")</f>
        <v/>
      </c>
      <c r="AK31" s="21"/>
      <c r="AL31" s="83">
        <f t="shared" si="26"/>
        <v>45500</v>
      </c>
      <c r="AM31" s="81">
        <f t="shared" si="12"/>
        <v>45500</v>
      </c>
      <c r="AN31" s="15"/>
      <c r="AO31" s="61"/>
      <c r="AP31" s="61"/>
      <c r="AQ31" s="44"/>
      <c r="AR31" s="86">
        <f t="shared" si="27"/>
        <v>45531</v>
      </c>
      <c r="AS31" s="81">
        <f t="shared" si="14"/>
        <v>45531</v>
      </c>
      <c r="AT31" s="61" t="str">
        <f>IF($K$44=2,2,"")</f>
        <v/>
      </c>
      <c r="AU31" s="15"/>
      <c r="AV31" s="15"/>
      <c r="AW31" s="64" t="str">
        <f>IF($AI$44=1,1,"")</f>
        <v/>
      </c>
      <c r="AX31" s="86">
        <f t="shared" si="28"/>
        <v>45562</v>
      </c>
      <c r="AY31" s="81">
        <f t="shared" si="16"/>
        <v>45562</v>
      </c>
      <c r="AZ31" s="61" t="str">
        <f>IF($K$44=4,4,"")</f>
        <v/>
      </c>
      <c r="BA31" s="61" t="str">
        <f>IF($S$44=6,6,"")</f>
        <v/>
      </c>
      <c r="BB31" s="61" t="str">
        <f>IF($AA$44=6,6,"")</f>
        <v/>
      </c>
      <c r="BC31" s="64" t="str">
        <f>IF($AI$44=4,4,"")</f>
        <v/>
      </c>
      <c r="BD31" s="86">
        <f t="shared" si="29"/>
        <v>45592</v>
      </c>
      <c r="BE31" s="81">
        <f t="shared" si="18"/>
        <v>45592</v>
      </c>
      <c r="BF31" s="42"/>
      <c r="BG31" s="44"/>
      <c r="BH31" s="44"/>
      <c r="BI31" s="43"/>
      <c r="BJ31" s="86">
        <f t="shared" si="30"/>
        <v>45623</v>
      </c>
      <c r="BK31" s="81">
        <f t="shared" si="20"/>
        <v>45623</v>
      </c>
      <c r="BL31" s="61" t="str">
        <f>IF($K$44=5,5,"")</f>
        <v/>
      </c>
      <c r="BM31" s="61"/>
      <c r="BN31" s="61"/>
      <c r="BO31" s="43"/>
      <c r="BP31" s="88">
        <f t="shared" si="31"/>
        <v>45653</v>
      </c>
      <c r="BQ31" s="81">
        <f t="shared" si="33"/>
        <v>45653</v>
      </c>
      <c r="BR31" s="61" t="str">
        <f>IF($K$44=5,5,"")</f>
        <v/>
      </c>
      <c r="BS31" s="15"/>
      <c r="BT31" s="61" t="str">
        <f>IF($AA$44=3,3,"")</f>
        <v/>
      </c>
      <c r="BU31" s="45"/>
    </row>
    <row r="32" spans="1:73" x14ac:dyDescent="0.25">
      <c r="A32" s="83">
        <f t="shared" si="32"/>
        <v>45319</v>
      </c>
      <c r="B32" s="81">
        <f t="shared" si="1"/>
        <v>45319</v>
      </c>
      <c r="C32" s="15"/>
      <c r="D32" s="61"/>
      <c r="E32" s="61"/>
      <c r="F32" s="22"/>
      <c r="G32" s="22"/>
      <c r="H32" s="86">
        <f t="shared" si="23"/>
        <v>45350</v>
      </c>
      <c r="I32" s="81">
        <f t="shared" si="2"/>
        <v>45350</v>
      </c>
      <c r="K32" s="61" t="str">
        <f>IF($S$44=5,5,"")</f>
        <v/>
      </c>
      <c r="L32" s="61">
        <f>IF($AA$44=5,5,"")</f>
        <v>5</v>
      </c>
      <c r="M32" s="61">
        <f>IF($AI$44=2,2,"")</f>
        <v>2</v>
      </c>
      <c r="N32" s="86">
        <f t="shared" si="3"/>
        <v>45379</v>
      </c>
      <c r="O32" s="81">
        <f t="shared" si="4"/>
        <v>45379</v>
      </c>
      <c r="P32" s="61" t="str">
        <f>IF($K$44=3,3,IF($K$44=4,4,""))</f>
        <v/>
      </c>
      <c r="Q32" s="61" t="str">
        <f>IF($S$44=6,6,"")</f>
        <v/>
      </c>
      <c r="R32" s="61" t="str">
        <f>IF($AA$44=6,6,"")</f>
        <v/>
      </c>
      <c r="S32" s="61" t="str">
        <f>IF($AI$44=4,4,"")</f>
        <v/>
      </c>
      <c r="T32" s="86">
        <f t="shared" si="5"/>
        <v>45410</v>
      </c>
      <c r="U32" s="81">
        <f t="shared" si="6"/>
        <v>45410</v>
      </c>
      <c r="V32" s="61"/>
      <c r="W32" s="61"/>
      <c r="X32" s="61"/>
      <c r="Y32" s="61"/>
      <c r="Z32" s="86">
        <f t="shared" si="24"/>
        <v>45440</v>
      </c>
      <c r="AA32" s="81">
        <f t="shared" si="8"/>
        <v>45440</v>
      </c>
      <c r="AB32" s="19"/>
      <c r="AC32" s="61">
        <f>IF($S$44=2,2,"")</f>
        <v>2</v>
      </c>
      <c r="AD32" s="61" t="str">
        <f>IF($AA$44=2,2,"")</f>
        <v/>
      </c>
      <c r="AE32" s="61"/>
      <c r="AF32" s="86">
        <f t="shared" si="25"/>
        <v>45471</v>
      </c>
      <c r="AG32" s="81">
        <f t="shared" si="10"/>
        <v>45471</v>
      </c>
      <c r="AH32" s="15"/>
      <c r="AI32" s="61" t="str">
        <f>IF($S$44=4,4,"")</f>
        <v/>
      </c>
      <c r="AJ32" s="61" t="str">
        <f>IF($AA$44=4,4,"")</f>
        <v/>
      </c>
      <c r="AK32" s="21"/>
      <c r="AL32" s="83">
        <f t="shared" si="26"/>
        <v>45501</v>
      </c>
      <c r="AM32" s="81">
        <f t="shared" si="12"/>
        <v>45501</v>
      </c>
      <c r="AN32" s="44"/>
      <c r="AO32" s="44"/>
      <c r="AP32" s="44"/>
      <c r="AQ32" s="44"/>
      <c r="AR32" s="86">
        <f t="shared" si="27"/>
        <v>45532</v>
      </c>
      <c r="AS32" s="81">
        <f t="shared" si="14"/>
        <v>45532</v>
      </c>
      <c r="AT32" s="61"/>
      <c r="AU32" s="61" t="str">
        <f>IF($S$44=5,5,"")</f>
        <v/>
      </c>
      <c r="AV32" s="61">
        <f>IF($AA$44=5,5,"")</f>
        <v>5</v>
      </c>
      <c r="AW32" s="64">
        <f>IF($AI$44=2,2,"")</f>
        <v>2</v>
      </c>
      <c r="AX32" s="86">
        <f t="shared" si="28"/>
        <v>45563</v>
      </c>
      <c r="AY32" s="81">
        <f t="shared" si="16"/>
        <v>45563</v>
      </c>
      <c r="AZ32" s="61"/>
      <c r="BA32" s="61"/>
      <c r="BB32" s="61"/>
      <c r="BC32" s="64"/>
      <c r="BD32" s="86">
        <f t="shared" si="29"/>
        <v>45593</v>
      </c>
      <c r="BE32" s="81">
        <f t="shared" si="18"/>
        <v>45593</v>
      </c>
      <c r="BF32" s="42"/>
      <c r="BG32" s="61" t="str">
        <f>IF($S$44=1,1,"")</f>
        <v/>
      </c>
      <c r="BH32" s="61" t="str">
        <f>IF($AA$44=1,1,"")</f>
        <v/>
      </c>
      <c r="BI32" s="43"/>
      <c r="BJ32" s="86">
        <f t="shared" si="30"/>
        <v>45624</v>
      </c>
      <c r="BK32" s="81">
        <f t="shared" si="20"/>
        <v>45624</v>
      </c>
      <c r="BL32" s="61"/>
      <c r="BM32" s="61" t="str">
        <f>IF($S$44=3,3,"")</f>
        <v/>
      </c>
      <c r="BN32" s="61" t="str">
        <f>IF($AA$44=3,3,"")</f>
        <v/>
      </c>
      <c r="BO32" s="43"/>
      <c r="BP32" s="88">
        <f t="shared" si="31"/>
        <v>45654</v>
      </c>
      <c r="BQ32" s="81">
        <f t="shared" si="33"/>
        <v>45654</v>
      </c>
      <c r="BR32" s="15"/>
      <c r="BS32" s="61" t="str">
        <f>IF($S$44=3,3,IF($S$44=4,4,""))</f>
        <v/>
      </c>
      <c r="BT32" s="61" t="str">
        <f>IF($AA$44=4,4,"")</f>
        <v/>
      </c>
      <c r="BU32" s="45"/>
    </row>
    <row r="33" spans="1:73" x14ac:dyDescent="0.25">
      <c r="A33" s="83">
        <f t="shared" si="32"/>
        <v>45320</v>
      </c>
      <c r="B33" s="81">
        <f t="shared" si="1"/>
        <v>45320</v>
      </c>
      <c r="C33" s="61">
        <f>IF($K$44=1,1,"")</f>
        <v>1</v>
      </c>
      <c r="D33" s="19"/>
      <c r="E33" s="19"/>
      <c r="F33" s="22"/>
      <c r="G33" s="22"/>
      <c r="H33" s="86">
        <f t="shared" si="23"/>
        <v>45351</v>
      </c>
      <c r="I33" s="81">
        <f t="shared" ref="I33" si="34">H33</f>
        <v>45351</v>
      </c>
      <c r="J33" s="61" t="str">
        <f>IF($K$44=3,3,"")</f>
        <v/>
      </c>
      <c r="K33" s="19"/>
      <c r="L33" s="19"/>
      <c r="M33" s="61" t="str">
        <f>IF($AI$44=3,3,"")</f>
        <v/>
      </c>
      <c r="N33" s="89">
        <f t="shared" si="3"/>
        <v>45380</v>
      </c>
      <c r="O33" s="90">
        <f t="shared" si="4"/>
        <v>45380</v>
      </c>
      <c r="P33" s="93" t="s">
        <v>12</v>
      </c>
      <c r="Q33" s="61"/>
      <c r="R33" s="61"/>
      <c r="S33" s="61"/>
      <c r="T33" s="86">
        <f t="shared" si="5"/>
        <v>45411</v>
      </c>
      <c r="U33" s="81">
        <f t="shared" si="6"/>
        <v>45411</v>
      </c>
      <c r="V33" s="19"/>
      <c r="W33" s="61" t="str">
        <f>IF($S$44=1,1,"")</f>
        <v/>
      </c>
      <c r="X33" s="61" t="str">
        <f>IF($AA$44=1,1,"")</f>
        <v/>
      </c>
      <c r="Y33" s="61"/>
      <c r="Z33" s="86">
        <f t="shared" si="24"/>
        <v>45441</v>
      </c>
      <c r="AA33" s="81">
        <f t="shared" si="8"/>
        <v>45441</v>
      </c>
      <c r="AB33" s="61" t="str">
        <f>IF($K$44=5,5,"")</f>
        <v/>
      </c>
      <c r="AC33" s="19"/>
      <c r="AD33" s="61" t="str">
        <f>IF($AA$44=3,3,"")</f>
        <v/>
      </c>
      <c r="AE33" s="20"/>
      <c r="AF33" s="86">
        <f t="shared" si="25"/>
        <v>45472</v>
      </c>
      <c r="AG33" s="81">
        <f t="shared" si="10"/>
        <v>45472</v>
      </c>
      <c r="AH33" s="15"/>
      <c r="AI33" s="61"/>
      <c r="AJ33" s="61"/>
      <c r="AK33" s="21"/>
      <c r="AL33" s="83">
        <f t="shared" si="26"/>
        <v>45502</v>
      </c>
      <c r="AM33" s="81">
        <f t="shared" si="12"/>
        <v>45502</v>
      </c>
      <c r="AN33" s="61">
        <f>IF($K$44=1,1,"")</f>
        <v>1</v>
      </c>
      <c r="AO33" s="96"/>
      <c r="AP33" s="96"/>
      <c r="AQ33" s="96"/>
      <c r="AR33" s="86">
        <f t="shared" si="27"/>
        <v>45533</v>
      </c>
      <c r="AS33" s="81">
        <f t="shared" si="14"/>
        <v>45533</v>
      </c>
      <c r="AT33" s="61" t="str">
        <f>IF($K$44=3,3,"")</f>
        <v/>
      </c>
      <c r="AU33" s="61"/>
      <c r="AV33" s="61"/>
      <c r="AW33" s="64" t="str">
        <f>IF($AI$44=3,3,"")</f>
        <v/>
      </c>
      <c r="AX33" s="86">
        <f t="shared" si="28"/>
        <v>45564</v>
      </c>
      <c r="AY33" s="81">
        <f t="shared" si="16"/>
        <v>45564</v>
      </c>
      <c r="AZ33" s="61"/>
      <c r="BA33" s="61"/>
      <c r="BB33" s="61"/>
      <c r="BC33" s="64"/>
      <c r="BD33" s="86">
        <f t="shared" si="29"/>
        <v>45594</v>
      </c>
      <c r="BE33" s="81">
        <f t="shared" si="18"/>
        <v>45594</v>
      </c>
      <c r="BF33" s="96"/>
      <c r="BG33" s="61">
        <f>IF($S$44=2,2,"")</f>
        <v>2</v>
      </c>
      <c r="BH33" s="61" t="str">
        <f>IF($AA$44=2,2,"")</f>
        <v/>
      </c>
      <c r="BI33" s="97"/>
      <c r="BJ33" s="86">
        <f t="shared" si="30"/>
        <v>45625</v>
      </c>
      <c r="BK33" s="81">
        <f t="shared" si="20"/>
        <v>45625</v>
      </c>
      <c r="BL33" s="61"/>
      <c r="BM33" s="61" t="str">
        <f>IF($S$44=4,4,"")</f>
        <v/>
      </c>
      <c r="BN33" s="61" t="str">
        <f>IF($AA$44=4,4,"")</f>
        <v/>
      </c>
      <c r="BO33" s="43"/>
      <c r="BP33" s="88">
        <f t="shared" si="31"/>
        <v>45655</v>
      </c>
      <c r="BQ33" s="81">
        <f t="shared" si="33"/>
        <v>45655</v>
      </c>
      <c r="BR33" s="15"/>
      <c r="BS33" s="61"/>
      <c r="BT33" s="61"/>
      <c r="BU33" s="98"/>
    </row>
    <row r="34" spans="1:73" x14ac:dyDescent="0.25">
      <c r="A34" s="83">
        <f t="shared" si="32"/>
        <v>45321</v>
      </c>
      <c r="B34" s="81">
        <f t="shared" si="1"/>
        <v>45321</v>
      </c>
      <c r="C34" s="61" t="str">
        <f>IF($K$44=2,2,"")</f>
        <v/>
      </c>
      <c r="D34" s="22"/>
      <c r="E34" s="22"/>
      <c r="F34" s="61" t="str">
        <f>IF($AI$44=1,1,"")</f>
        <v/>
      </c>
      <c r="G34" s="22"/>
      <c r="H34" s="17"/>
      <c r="I34" s="14"/>
      <c r="J34" s="61"/>
      <c r="K34" s="19"/>
      <c r="L34" s="19"/>
      <c r="M34" s="20"/>
      <c r="N34" s="86">
        <f t="shared" si="3"/>
        <v>45381</v>
      </c>
      <c r="O34" s="81">
        <f t="shared" si="4"/>
        <v>45381</v>
      </c>
      <c r="P34" s="61"/>
      <c r="Q34" s="15"/>
      <c r="R34" s="15"/>
      <c r="S34" s="61" t="str">
        <f>IF($AI$44=3,3,"")</f>
        <v/>
      </c>
      <c r="T34" s="86">
        <f t="shared" si="5"/>
        <v>45412</v>
      </c>
      <c r="U34" s="81">
        <f t="shared" si="6"/>
        <v>45412</v>
      </c>
      <c r="V34" s="19"/>
      <c r="W34" s="61">
        <f>IF($S$44=2,2,"")</f>
        <v>2</v>
      </c>
      <c r="X34" s="61" t="str">
        <f>IF($AA$44=2,2,"")</f>
        <v/>
      </c>
      <c r="Y34" s="61"/>
      <c r="Z34" s="89">
        <f t="shared" si="24"/>
        <v>45442</v>
      </c>
      <c r="AA34" s="90">
        <f t="shared" si="8"/>
        <v>45442</v>
      </c>
      <c r="AB34" s="94" t="s">
        <v>16</v>
      </c>
      <c r="AC34" s="61"/>
      <c r="AD34" s="61"/>
      <c r="AE34" s="20"/>
      <c r="AF34" s="86">
        <f t="shared" si="25"/>
        <v>45473</v>
      </c>
      <c r="AG34" s="81">
        <f t="shared" si="10"/>
        <v>45473</v>
      </c>
      <c r="AH34" s="15"/>
      <c r="AI34" s="61"/>
      <c r="AJ34" s="61"/>
      <c r="AK34" s="21"/>
      <c r="AL34" s="83">
        <f t="shared" si="26"/>
        <v>45503</v>
      </c>
      <c r="AM34" s="81">
        <f t="shared" si="12"/>
        <v>45503</v>
      </c>
      <c r="AN34" s="61" t="str">
        <f>IF($K$44=2,2,"")</f>
        <v/>
      </c>
      <c r="AO34" s="44"/>
      <c r="AP34" s="44"/>
      <c r="AQ34" s="61" t="str">
        <f>IF($AI$44=1,1,"")</f>
        <v/>
      </c>
      <c r="AR34" s="86">
        <f t="shared" si="27"/>
        <v>45534</v>
      </c>
      <c r="AS34" s="81">
        <f t="shared" si="14"/>
        <v>45534</v>
      </c>
      <c r="AT34" s="61" t="str">
        <f>IF($K$44=4,4,"")</f>
        <v/>
      </c>
      <c r="AU34" s="61" t="str">
        <f>IF($S$44=6,6,"")</f>
        <v/>
      </c>
      <c r="AV34" s="61" t="str">
        <f>IF($AA$44=6,6,"")</f>
        <v/>
      </c>
      <c r="AW34" s="64" t="str">
        <f>IF($AI$44=4,4,"")</f>
        <v/>
      </c>
      <c r="AX34" s="86">
        <f t="shared" si="28"/>
        <v>45565</v>
      </c>
      <c r="AY34" s="81">
        <f t="shared" si="16"/>
        <v>45565</v>
      </c>
      <c r="AZ34" s="61"/>
      <c r="BA34" s="61" t="str">
        <f>IF($S$44=1,1,"")</f>
        <v/>
      </c>
      <c r="BB34" s="61" t="str">
        <f>IF($AA$44=1,1,"")</f>
        <v/>
      </c>
      <c r="BC34" s="64"/>
      <c r="BD34" s="86">
        <f t="shared" si="29"/>
        <v>45595</v>
      </c>
      <c r="BE34" s="81">
        <f t="shared" si="18"/>
        <v>45595</v>
      </c>
      <c r="BF34" s="61" t="str">
        <f>IF($K$44=5,5,"")</f>
        <v/>
      </c>
      <c r="BG34" s="61"/>
      <c r="BH34" s="61"/>
      <c r="BI34" s="43"/>
      <c r="BJ34" s="86">
        <f t="shared" si="30"/>
        <v>45626</v>
      </c>
      <c r="BK34" s="81">
        <f t="shared" si="20"/>
        <v>45626</v>
      </c>
      <c r="BL34" s="61"/>
      <c r="BM34" s="61"/>
      <c r="BN34" s="61"/>
      <c r="BO34" s="43"/>
      <c r="BP34" s="88">
        <f t="shared" si="31"/>
        <v>45656</v>
      </c>
      <c r="BQ34" s="81">
        <f t="shared" si="33"/>
        <v>45656</v>
      </c>
      <c r="BR34" s="61">
        <f>IF($K$44=1,1,"")</f>
        <v>1</v>
      </c>
      <c r="BS34" s="61"/>
      <c r="BT34" s="61"/>
      <c r="BU34" s="45"/>
    </row>
    <row r="35" spans="1:73" ht="15.75" thickBot="1" x14ac:dyDescent="0.3">
      <c r="A35" s="84">
        <f t="shared" si="32"/>
        <v>45322</v>
      </c>
      <c r="B35" s="82">
        <f t="shared" si="1"/>
        <v>45322</v>
      </c>
      <c r="C35" s="62"/>
      <c r="D35" s="29" t="str">
        <f>IF($S$44=5,5,"")</f>
        <v/>
      </c>
      <c r="E35" s="62">
        <f>IF($AA$44=5,5,"")</f>
        <v>5</v>
      </c>
      <c r="F35" s="62">
        <f>IF($AI$44=2,2,"")</f>
        <v>2</v>
      </c>
      <c r="G35" s="30"/>
      <c r="H35" s="31"/>
      <c r="I35" s="29"/>
      <c r="J35" s="32"/>
      <c r="K35" s="33"/>
      <c r="L35" s="33"/>
      <c r="M35" s="34"/>
      <c r="N35" s="87">
        <f t="shared" si="3"/>
        <v>45382</v>
      </c>
      <c r="O35" s="82">
        <f t="shared" si="4"/>
        <v>45382</v>
      </c>
      <c r="P35" s="62"/>
      <c r="Q35" s="62"/>
      <c r="R35" s="62"/>
      <c r="S35" s="65"/>
      <c r="T35" s="35"/>
      <c r="U35" s="36"/>
      <c r="V35" s="29"/>
      <c r="W35" s="29"/>
      <c r="X35" s="29"/>
      <c r="Y35" s="30"/>
      <c r="Z35" s="87">
        <f t="shared" si="24"/>
        <v>45443</v>
      </c>
      <c r="AA35" s="82">
        <f t="shared" si="8"/>
        <v>45443</v>
      </c>
      <c r="AB35" s="29"/>
      <c r="AC35" s="62" t="str">
        <f>IF($S$44=3,3,IF($S$44=4,4,""))</f>
        <v/>
      </c>
      <c r="AD35" s="62" t="str">
        <f>IF($AA$44=4,4,"")</f>
        <v/>
      </c>
      <c r="AE35" s="37"/>
      <c r="AF35" s="38"/>
      <c r="AG35" s="29"/>
      <c r="AH35" s="29"/>
      <c r="AI35" s="29"/>
      <c r="AJ35" s="29"/>
      <c r="AK35" s="39"/>
      <c r="AL35" s="84">
        <f t="shared" si="26"/>
        <v>45504</v>
      </c>
      <c r="AM35" s="82">
        <f t="shared" si="12"/>
        <v>45504</v>
      </c>
      <c r="AN35" s="62"/>
      <c r="AO35" s="62" t="str">
        <f>IF($S$44=5,5,"")</f>
        <v/>
      </c>
      <c r="AP35" s="62">
        <f>IF($AA$44=5,5,"")</f>
        <v>5</v>
      </c>
      <c r="AQ35" s="62">
        <f>IF($AI$44=2,2,"")</f>
        <v>2</v>
      </c>
      <c r="AR35" s="87">
        <f t="shared" si="27"/>
        <v>45535</v>
      </c>
      <c r="AS35" s="82">
        <f t="shared" si="14"/>
        <v>45535</v>
      </c>
      <c r="AT35" s="62"/>
      <c r="AU35" s="62"/>
      <c r="AV35" s="62"/>
      <c r="AW35" s="65"/>
      <c r="AX35" s="50"/>
      <c r="AY35" s="36"/>
      <c r="AZ35" s="36"/>
      <c r="BA35" s="36"/>
      <c r="BB35" s="36"/>
      <c r="BC35" s="48"/>
      <c r="BD35" s="87">
        <f t="shared" si="29"/>
        <v>45596</v>
      </c>
      <c r="BE35" s="82">
        <f t="shared" si="18"/>
        <v>45596</v>
      </c>
      <c r="BF35" s="36"/>
      <c r="BG35" s="62" t="str">
        <f>IF($S$44=3,3,"")</f>
        <v/>
      </c>
      <c r="BH35" s="62" t="str">
        <f>IF($AA$44=3,3,"")</f>
        <v/>
      </c>
      <c r="BI35" s="48"/>
      <c r="BJ35" s="35"/>
      <c r="BK35" s="49"/>
      <c r="BL35" s="51"/>
      <c r="BM35" s="49"/>
      <c r="BN35" s="49"/>
      <c r="BO35" s="52"/>
      <c r="BP35" s="87">
        <f t="shared" si="31"/>
        <v>45657</v>
      </c>
      <c r="BQ35" s="82">
        <f t="shared" si="33"/>
        <v>45657</v>
      </c>
      <c r="BR35" s="62" t="str">
        <f>IF($K$44=2,2,"")</f>
        <v/>
      </c>
      <c r="BS35" s="62"/>
      <c r="BT35" s="62"/>
      <c r="BU35" s="99" t="str">
        <f>IF($AI$44=1,1,"")</f>
        <v/>
      </c>
    </row>
    <row r="36" spans="1:73" ht="9.75" customHeight="1" x14ac:dyDescent="0.25">
      <c r="A36" s="2"/>
      <c r="B36" s="5"/>
      <c r="C36" s="5"/>
      <c r="D36" s="5"/>
      <c r="E36" s="5"/>
      <c r="F36" s="5"/>
      <c r="G36" s="5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3"/>
      <c r="U36" s="4"/>
      <c r="V36" s="5"/>
      <c r="W36" s="5"/>
      <c r="AL36" s="2"/>
      <c r="AM36" s="5"/>
      <c r="AN36" s="5"/>
      <c r="AO36" s="5"/>
      <c r="AP36" s="5"/>
      <c r="AQ36" s="5"/>
      <c r="AR36" s="2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3"/>
      <c r="BE36" s="4"/>
      <c r="BF36" s="5"/>
      <c r="BG36" s="5"/>
    </row>
    <row r="37" spans="1:73" x14ac:dyDescent="0.25">
      <c r="B37" s="9" t="s">
        <v>23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"/>
      <c r="O37" s="5"/>
      <c r="Z37" s="57" t="s">
        <v>29</v>
      </c>
      <c r="AA37" s="100" t="s">
        <v>30</v>
      </c>
      <c r="AB37" s="100"/>
      <c r="AC37" s="101"/>
      <c r="AD37" s="57"/>
      <c r="AE37" s="57"/>
      <c r="AF37" s="57"/>
      <c r="AG37" s="57" t="s">
        <v>32</v>
      </c>
      <c r="AH37" s="102" t="s">
        <v>33</v>
      </c>
      <c r="AI37" s="103"/>
      <c r="AJ37" s="103"/>
      <c r="AK37" s="11"/>
      <c r="AL37" s="10"/>
      <c r="AM37" s="9" t="s">
        <v>23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"/>
      <c r="AY37" s="5"/>
      <c r="BH37" s="13"/>
      <c r="BI37" s="13"/>
      <c r="BJ37" s="57" t="s">
        <v>29</v>
      </c>
      <c r="BK37" s="100" t="s">
        <v>30</v>
      </c>
      <c r="BL37" s="100"/>
      <c r="BM37" s="101"/>
      <c r="BN37" s="57"/>
      <c r="BO37" s="57"/>
      <c r="BP37" s="57"/>
      <c r="BQ37" s="57" t="s">
        <v>32</v>
      </c>
      <c r="BR37" s="102" t="s">
        <v>33</v>
      </c>
      <c r="BS37" s="103"/>
      <c r="BT37" s="103"/>
      <c r="BU37" s="13"/>
    </row>
    <row r="38" spans="1:73" x14ac:dyDescent="0.25">
      <c r="B38" s="8" t="s">
        <v>24</v>
      </c>
      <c r="C38" s="6"/>
      <c r="D38" s="6"/>
      <c r="E38" s="7"/>
      <c r="F38" s="6"/>
      <c r="G38" s="6"/>
      <c r="H38" s="6"/>
      <c r="I38" s="6"/>
      <c r="J38" s="6"/>
      <c r="K38" s="6"/>
      <c r="M38" s="7"/>
      <c r="N38" s="6"/>
      <c r="O38" s="6"/>
      <c r="Z38" s="57" t="s">
        <v>31</v>
      </c>
      <c r="AA38" s="104" t="s">
        <v>21</v>
      </c>
      <c r="AB38" s="104"/>
      <c r="AC38" s="105"/>
      <c r="AD38" s="57"/>
      <c r="AE38" s="57"/>
      <c r="AF38" s="57"/>
      <c r="AG38" s="57" t="s">
        <v>34</v>
      </c>
      <c r="AH38" s="106" t="s">
        <v>22</v>
      </c>
      <c r="AI38" s="107"/>
      <c r="AJ38" s="108"/>
      <c r="AK38" s="12"/>
      <c r="AL38" s="10"/>
      <c r="AM38" s="8" t="s">
        <v>24</v>
      </c>
      <c r="AN38" s="6"/>
      <c r="AO38" s="6"/>
      <c r="AP38" s="7"/>
      <c r="AQ38" s="6"/>
      <c r="AR38" s="6"/>
      <c r="AS38" s="6"/>
      <c r="AT38" s="6"/>
      <c r="AU38" s="6"/>
      <c r="AW38" s="7"/>
      <c r="AX38" s="6"/>
      <c r="AY38" s="6"/>
      <c r="BH38" s="13"/>
      <c r="BI38" s="13"/>
      <c r="BJ38" s="57" t="s">
        <v>31</v>
      </c>
      <c r="BK38" s="104" t="s">
        <v>21</v>
      </c>
      <c r="BL38" s="104"/>
      <c r="BM38" s="105"/>
      <c r="BN38" s="57"/>
      <c r="BO38" s="57"/>
      <c r="BP38" s="57"/>
      <c r="BQ38" s="57" t="s">
        <v>34</v>
      </c>
      <c r="BR38" s="106" t="s">
        <v>22</v>
      </c>
      <c r="BS38" s="107"/>
      <c r="BT38" s="108"/>
      <c r="BU38" s="12"/>
    </row>
    <row r="39" spans="1:73" x14ac:dyDescent="0.25">
      <c r="B39" s="8" t="s">
        <v>25</v>
      </c>
      <c r="C39" s="6"/>
      <c r="D39" s="6"/>
      <c r="E39" s="7"/>
      <c r="F39" s="6"/>
      <c r="G39" s="6"/>
      <c r="H39" s="6"/>
      <c r="J39" s="6" t="s">
        <v>27</v>
      </c>
      <c r="Q39" s="6" t="s">
        <v>26</v>
      </c>
      <c r="Z39" s="57" t="s">
        <v>40</v>
      </c>
      <c r="AA39" s="70" t="s">
        <v>45</v>
      </c>
      <c r="AB39" s="70"/>
      <c r="AC39" s="70"/>
      <c r="AD39" s="70"/>
      <c r="AE39" s="70"/>
      <c r="AF39" s="70"/>
      <c r="AG39" s="70"/>
      <c r="AH39" s="70"/>
      <c r="AI39" s="70"/>
      <c r="AJ39" s="70"/>
      <c r="AK39" s="54"/>
      <c r="AL39" s="12"/>
      <c r="AM39" s="8" t="s">
        <v>25</v>
      </c>
      <c r="AN39" s="6"/>
      <c r="AO39" s="6"/>
      <c r="AP39" s="7"/>
      <c r="AQ39" s="6"/>
      <c r="AR39" s="6"/>
      <c r="AT39" s="6" t="s">
        <v>27</v>
      </c>
      <c r="BA39" s="6" t="s">
        <v>26</v>
      </c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</row>
    <row r="40" spans="1:73" ht="21.75" customHeight="1" x14ac:dyDescent="0.25">
      <c r="A40" s="53"/>
      <c r="B40" s="53"/>
    </row>
    <row r="41" spans="1:73" ht="19.5" thickBot="1" x14ac:dyDescent="0.35">
      <c r="A41" s="55" t="s">
        <v>427</v>
      </c>
    </row>
    <row r="42" spans="1:73" ht="19.5" thickBot="1" x14ac:dyDescent="0.35">
      <c r="A42" s="119" t="s">
        <v>330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72"/>
    </row>
    <row r="43" spans="1:73" ht="21.75" customHeight="1" x14ac:dyDescent="0.25">
      <c r="A43" s="53"/>
      <c r="B43" s="53"/>
    </row>
    <row r="44" spans="1:73" ht="18.75" x14ac:dyDescent="0.3">
      <c r="A44" s="55" t="s">
        <v>428</v>
      </c>
      <c r="B44" s="53"/>
      <c r="K44" s="56">
        <f>VLOOKUP($A$42,'   '!$A$2:$E$403,2,0)</f>
        <v>1</v>
      </c>
      <c r="L44" s="57" t="s">
        <v>41</v>
      </c>
      <c r="S44" s="59">
        <f>VLOOKUP($A$42,'   '!$A$2:$E$403,3,0)</f>
        <v>2</v>
      </c>
      <c r="T44" s="57" t="s">
        <v>43</v>
      </c>
      <c r="AA44" s="58">
        <f>VLOOKUP($A$42,'   '!$A$2:$E$403,4,0)</f>
        <v>5</v>
      </c>
      <c r="AB44" s="57" t="s">
        <v>42</v>
      </c>
      <c r="AI44" s="60">
        <f>VLOOKUP($A$42,'   '!$A$2:$E$403,5,0)</f>
        <v>2</v>
      </c>
      <c r="AJ44" s="57" t="s">
        <v>44</v>
      </c>
    </row>
    <row r="45" spans="1:73" x14ac:dyDescent="0.25">
      <c r="A45" s="53"/>
      <c r="B45" s="53"/>
    </row>
    <row r="46" spans="1:73" x14ac:dyDescent="0.25">
      <c r="A46" s="53"/>
      <c r="B46" s="53"/>
    </row>
    <row r="47" spans="1:73" x14ac:dyDescent="0.25">
      <c r="A47" s="53"/>
      <c r="B47" s="53"/>
    </row>
    <row r="48" spans="1:73" x14ac:dyDescent="0.25">
      <c r="A48" s="53"/>
      <c r="B48" s="53"/>
    </row>
    <row r="76" ht="9.75" customHeight="1" x14ac:dyDescent="0.25"/>
  </sheetData>
  <mergeCells count="33">
    <mergeCell ref="A42:K42"/>
    <mergeCell ref="A1:AK1"/>
    <mergeCell ref="AF3:AK3"/>
    <mergeCell ref="H3:M3"/>
    <mergeCell ref="N3:S3"/>
    <mergeCell ref="A3:F3"/>
    <mergeCell ref="T3:Y3"/>
    <mergeCell ref="Z3:AE3"/>
    <mergeCell ref="A2:G2"/>
    <mergeCell ref="H2:M2"/>
    <mergeCell ref="N2:S2"/>
    <mergeCell ref="T2:Y2"/>
    <mergeCell ref="Z2:AK2"/>
    <mergeCell ref="AL1:BU1"/>
    <mergeCell ref="AL3:AQ3"/>
    <mergeCell ref="AR3:AW3"/>
    <mergeCell ref="AX3:BC3"/>
    <mergeCell ref="BD3:BI3"/>
    <mergeCell ref="BJ3:BO3"/>
    <mergeCell ref="BP3:BU3"/>
    <mergeCell ref="AL2:AQ2"/>
    <mergeCell ref="AR2:AW2"/>
    <mergeCell ref="AX2:BC2"/>
    <mergeCell ref="BD2:BI2"/>
    <mergeCell ref="BJ2:BU2"/>
    <mergeCell ref="BK37:BM37"/>
    <mergeCell ref="BR37:BT37"/>
    <mergeCell ref="BK38:BM38"/>
    <mergeCell ref="BR38:BT38"/>
    <mergeCell ref="AA37:AC37"/>
    <mergeCell ref="AA38:AC38"/>
    <mergeCell ref="AH37:AJ37"/>
    <mergeCell ref="AH38:AJ38"/>
  </mergeCells>
  <conditionalFormatting sqref="C6">
    <cfRule type="expression" dxfId="1371" priority="1854">
      <formula>C6&lt;&gt;""</formula>
    </cfRule>
  </conditionalFormatting>
  <conditionalFormatting sqref="AZ17">
    <cfRule type="expression" dxfId="1370" priority="1721">
      <formula>AZ17&lt;&gt;""</formula>
    </cfRule>
  </conditionalFormatting>
  <conditionalFormatting sqref="D12">
    <cfRule type="expression" dxfId="1369" priority="1827">
      <formula>D12&lt;&gt;""</formula>
    </cfRule>
  </conditionalFormatting>
  <conditionalFormatting sqref="AO30">
    <cfRule type="expression" dxfId="1368" priority="1699">
      <formula>AO30&lt;&gt;""</formula>
    </cfRule>
  </conditionalFormatting>
  <conditionalFormatting sqref="AU13">
    <cfRule type="expression" dxfId="1367" priority="1698">
      <formula>AU13&lt;&gt;""</formula>
    </cfRule>
  </conditionalFormatting>
  <conditionalFormatting sqref="AC34">
    <cfRule type="expression" dxfId="1366" priority="1817">
      <formula>AC34&lt;&gt;""</formula>
    </cfRule>
  </conditionalFormatting>
  <conditionalFormatting sqref="AU27">
    <cfRule type="expression" dxfId="1365" priority="1697">
      <formula>AU27&lt;&gt;""</formula>
    </cfRule>
  </conditionalFormatting>
  <conditionalFormatting sqref="BM19">
    <cfRule type="expression" dxfId="1364" priority="1691">
      <formula>BM19&lt;&gt;""</formula>
    </cfRule>
  </conditionalFormatting>
  <conditionalFormatting sqref="E12">
    <cfRule type="expression" dxfId="1363" priority="1800">
      <formula>E12&lt;&gt;""</formula>
    </cfRule>
  </conditionalFormatting>
  <conditionalFormatting sqref="Y16">
    <cfRule type="expression" dxfId="1362" priority="1765">
      <formula>Y16&lt;&gt;""</formula>
    </cfRule>
  </conditionalFormatting>
  <conditionalFormatting sqref="AK12">
    <cfRule type="expression" dxfId="1361" priority="1761">
      <formula>AK12&lt;&gt;""</formula>
    </cfRule>
  </conditionalFormatting>
  <conditionalFormatting sqref="F7">
    <cfRule type="expression" dxfId="1360" priority="1745">
      <formula>F7&lt;&gt;""</formula>
    </cfRule>
  </conditionalFormatting>
  <conditionalFormatting sqref="AT20">
    <cfRule type="expression" dxfId="1359" priority="1723">
      <formula>AT20&lt;&gt;""</formula>
    </cfRule>
  </conditionalFormatting>
  <conditionalFormatting sqref="AN9">
    <cfRule type="expression" dxfId="1358" priority="1726">
      <formula>AN9&lt;&gt;""</formula>
    </cfRule>
  </conditionalFormatting>
  <conditionalFormatting sqref="BR10">
    <cfRule type="expression" dxfId="1357" priority="1715">
      <formula>BR10&lt;&gt;""</formula>
    </cfRule>
  </conditionalFormatting>
  <conditionalFormatting sqref="AN23">
    <cfRule type="expression" dxfId="1356" priority="1725">
      <formula>AN23&lt;&gt;""</formula>
    </cfRule>
  </conditionalFormatting>
  <conditionalFormatting sqref="AT6">
    <cfRule type="expression" dxfId="1355" priority="1724">
      <formula>AT6&lt;&gt;""</formula>
    </cfRule>
  </conditionalFormatting>
  <conditionalFormatting sqref="AZ31">
    <cfRule type="expression" dxfId="1354" priority="1720">
      <formula>AZ31&lt;&gt;""</formula>
    </cfRule>
  </conditionalFormatting>
  <conditionalFormatting sqref="BF29">
    <cfRule type="expression" dxfId="1353" priority="1719">
      <formula>BF29&lt;&gt;""</formula>
    </cfRule>
  </conditionalFormatting>
  <conditionalFormatting sqref="BF15">
    <cfRule type="expression" dxfId="1352" priority="1718">
      <formula>BF15&lt;&gt;""</formula>
    </cfRule>
  </conditionalFormatting>
  <conditionalFormatting sqref="BL12">
    <cfRule type="expression" dxfId="1351" priority="1717">
      <formula>BL12&lt;&gt;""</formula>
    </cfRule>
  </conditionalFormatting>
  <conditionalFormatting sqref="BL26">
    <cfRule type="expression" dxfId="1350" priority="1716">
      <formula>BL26&lt;&gt;""</formula>
    </cfRule>
  </conditionalFormatting>
  <conditionalFormatting sqref="BR24">
    <cfRule type="expression" dxfId="1349" priority="1714">
      <formula>BR24&lt;&gt;""</formula>
    </cfRule>
  </conditionalFormatting>
  <conditionalFormatting sqref="D13">
    <cfRule type="expression" dxfId="1348" priority="1713">
      <formula>D13&lt;&gt;""</formula>
    </cfRule>
  </conditionalFormatting>
  <conditionalFormatting sqref="D28">
    <cfRule type="expression" dxfId="1347" priority="1712">
      <formula>D28&lt;&gt;""</formula>
    </cfRule>
  </conditionalFormatting>
  <conditionalFormatting sqref="AI18">
    <cfRule type="expression" dxfId="1346" priority="1702">
      <formula>AI18&lt;&gt;""</formula>
    </cfRule>
  </conditionalFormatting>
  <conditionalFormatting sqref="AI32">
    <cfRule type="expression" dxfId="1345" priority="1701">
      <formula>AI32&lt;&gt;""</formula>
    </cfRule>
  </conditionalFormatting>
  <conditionalFormatting sqref="AO16">
    <cfRule type="expression" dxfId="1344" priority="1700">
      <formula>AO16&lt;&gt;""</formula>
    </cfRule>
  </conditionalFormatting>
  <conditionalFormatting sqref="BA10">
    <cfRule type="expression" dxfId="1343" priority="1696">
      <formula>BA10&lt;&gt;""</formula>
    </cfRule>
  </conditionalFormatting>
  <conditionalFormatting sqref="BA24">
    <cfRule type="expression" dxfId="1342" priority="1695">
      <formula>BA24&lt;&gt;""</formula>
    </cfRule>
  </conditionalFormatting>
  <conditionalFormatting sqref="BG22">
    <cfRule type="expression" dxfId="1341" priority="1693">
      <formula>BG22&lt;&gt;""</formula>
    </cfRule>
  </conditionalFormatting>
  <conditionalFormatting sqref="BS17">
    <cfRule type="expression" dxfId="1340" priority="1689">
      <formula>BS17&lt;&gt;""</formula>
    </cfRule>
  </conditionalFormatting>
  <conditionalFormatting sqref="E13">
    <cfRule type="expression" dxfId="1339" priority="1687">
      <formula>E13&lt;&gt;""</formula>
    </cfRule>
  </conditionalFormatting>
  <conditionalFormatting sqref="BT17">
    <cfRule type="expression" dxfId="1338" priority="1663">
      <formula>BT17&lt;&gt;""</formula>
    </cfRule>
  </conditionalFormatting>
  <conditionalFormatting sqref="AP16">
    <cfRule type="expression" dxfId="1337" priority="1674">
      <formula>AP16&lt;&gt;""</formula>
    </cfRule>
  </conditionalFormatting>
  <conditionalFormatting sqref="AP30">
    <cfRule type="expression" dxfId="1336" priority="1673">
      <formula>AP30&lt;&gt;""</formula>
    </cfRule>
  </conditionalFormatting>
  <conditionalFormatting sqref="AV13">
    <cfRule type="expression" dxfId="1335" priority="1672">
      <formula>AV13&lt;&gt;""</formula>
    </cfRule>
  </conditionalFormatting>
  <conditionalFormatting sqref="AV27">
    <cfRule type="expression" dxfId="1334" priority="1671">
      <formula>AV27&lt;&gt;""</formula>
    </cfRule>
  </conditionalFormatting>
  <conditionalFormatting sqref="BB10">
    <cfRule type="expression" dxfId="1333" priority="1670">
      <formula>BB10&lt;&gt;""</formula>
    </cfRule>
  </conditionalFormatting>
  <conditionalFormatting sqref="BB24">
    <cfRule type="expression" dxfId="1332" priority="1669">
      <formula>BB24&lt;&gt;""</formula>
    </cfRule>
  </conditionalFormatting>
  <conditionalFormatting sqref="BH22">
    <cfRule type="expression" dxfId="1331" priority="1667">
      <formula>BH22&lt;&gt;""</formula>
    </cfRule>
  </conditionalFormatting>
  <conditionalFormatting sqref="BN19">
    <cfRule type="expression" dxfId="1330" priority="1665">
      <formula>BN19&lt;&gt;""</formula>
    </cfRule>
  </conditionalFormatting>
  <conditionalFormatting sqref="F8">
    <cfRule type="expression" dxfId="1329" priority="1661">
      <formula>F8&lt;&gt;""</formula>
    </cfRule>
  </conditionalFormatting>
  <conditionalFormatting sqref="Y17">
    <cfRule type="expression" dxfId="1328" priority="1654">
      <formula>Y17&lt;&gt;""</formula>
    </cfRule>
  </conditionalFormatting>
  <conditionalFormatting sqref="C9">
    <cfRule type="expression" dxfId="1327" priority="1635">
      <formula>C9&lt;&gt;""</formula>
    </cfRule>
  </conditionalFormatting>
  <conditionalFormatting sqref="AZ34">
    <cfRule type="expression" dxfId="1326" priority="1518">
      <formula>AZ34&lt;&gt;""</formula>
    </cfRule>
  </conditionalFormatting>
  <conditionalFormatting sqref="BF18">
    <cfRule type="expression" dxfId="1325" priority="1517">
      <formula>BF18&lt;&gt;""</formula>
    </cfRule>
  </conditionalFormatting>
  <conditionalFormatting sqref="D15">
    <cfRule type="expression" dxfId="1324" priority="1612">
      <formula>D15&lt;&gt;""</formula>
    </cfRule>
  </conditionalFormatting>
  <conditionalFormatting sqref="BA27">
    <cfRule type="expression" dxfId="1323" priority="1494">
      <formula>BA27&lt;&gt;""</formula>
    </cfRule>
  </conditionalFormatting>
  <conditionalFormatting sqref="W11">
    <cfRule type="expression" dxfId="1322" priority="1606">
      <formula>W11&lt;&gt;""</formula>
    </cfRule>
  </conditionalFormatting>
  <conditionalFormatting sqref="W26">
    <cfRule type="expression" dxfId="1321" priority="1605">
      <formula>W26&lt;&gt;""</formula>
    </cfRule>
  </conditionalFormatting>
  <conditionalFormatting sqref="AC23">
    <cfRule type="expression" dxfId="1320" priority="1603">
      <formula>AC23&lt;&gt;""</formula>
    </cfRule>
  </conditionalFormatting>
  <conditionalFormatting sqref="AI21">
    <cfRule type="expression" dxfId="1319" priority="1601">
      <formula>AI21&lt;&gt;""</formula>
    </cfRule>
  </conditionalFormatting>
  <conditionalFormatting sqref="BG11">
    <cfRule type="expression" dxfId="1318" priority="1593">
      <formula>BG11&lt;&gt;""</formula>
    </cfRule>
  </conditionalFormatting>
  <conditionalFormatting sqref="BM8">
    <cfRule type="expression" dxfId="1317" priority="1591">
      <formula>BM8&lt;&gt;""</formula>
    </cfRule>
  </conditionalFormatting>
  <conditionalFormatting sqref="E15">
    <cfRule type="expression" dxfId="1316" priority="1586">
      <formula>E15&lt;&gt;""</formula>
    </cfRule>
  </conditionalFormatting>
  <conditionalFormatting sqref="X11">
    <cfRule type="expression" dxfId="1315" priority="1580">
      <formula>X11&lt;&gt;""</formula>
    </cfRule>
  </conditionalFormatting>
  <conditionalFormatting sqref="X26">
    <cfRule type="expression" dxfId="1314" priority="1579">
      <formula>X26&lt;&gt;""</formula>
    </cfRule>
  </conditionalFormatting>
  <conditionalFormatting sqref="AD23">
    <cfRule type="expression" dxfId="1313" priority="1577">
      <formula>AD23&lt;&gt;""</formula>
    </cfRule>
  </conditionalFormatting>
  <conditionalFormatting sqref="AJ21">
    <cfRule type="expression" dxfId="1312" priority="1575">
      <formula>AJ21&lt;&gt;""</formula>
    </cfRule>
  </conditionalFormatting>
  <conditionalFormatting sqref="BH11">
    <cfRule type="expression" dxfId="1311" priority="1567">
      <formula>BH11&lt;&gt;""</formula>
    </cfRule>
  </conditionalFormatting>
  <conditionalFormatting sqref="BN8">
    <cfRule type="expression" dxfId="1310" priority="1565">
      <formula>BN8&lt;&gt;""</formula>
    </cfRule>
  </conditionalFormatting>
  <conditionalFormatting sqref="F9">
    <cfRule type="expression" dxfId="1309" priority="1560">
      <formula>F9&lt;&gt;""</formula>
    </cfRule>
  </conditionalFormatting>
  <conditionalFormatting sqref="Y18">
    <cfRule type="expression" dxfId="1308" priority="1553">
      <formula>Y18&lt;&gt;""</formula>
    </cfRule>
  </conditionalFormatting>
  <conditionalFormatting sqref="AE31">
    <cfRule type="expression" dxfId="1307" priority="1550">
      <formula>AE31&lt;&gt;""</formula>
    </cfRule>
  </conditionalFormatting>
  <conditionalFormatting sqref="C10">
    <cfRule type="expression" dxfId="1306" priority="1534">
      <formula>C10&lt;&gt;""</formula>
    </cfRule>
  </conditionalFormatting>
  <conditionalFormatting sqref="BF32">
    <cfRule type="expression" dxfId="1305" priority="1516">
      <formula>BF32&lt;&gt;""</formula>
    </cfRule>
  </conditionalFormatting>
  <conditionalFormatting sqref="AN12">
    <cfRule type="expression" dxfId="1304" priority="1524">
      <formula>AN12&lt;&gt;""</formula>
    </cfRule>
  </conditionalFormatting>
  <conditionalFormatting sqref="J22">
    <cfRule type="expression" dxfId="1303" priority="1531">
      <formula>J22&lt;&gt;""</formula>
    </cfRule>
  </conditionalFormatting>
  <conditionalFormatting sqref="AT9">
    <cfRule type="expression" dxfId="1302" priority="1522">
      <formula>AT9&lt;&gt;""</formula>
    </cfRule>
  </conditionalFormatting>
  <conditionalFormatting sqref="AT23">
    <cfRule type="expression" dxfId="1301" priority="1521">
      <formula>AT23&lt;&gt;""</formula>
    </cfRule>
  </conditionalFormatting>
  <conditionalFormatting sqref="AZ6">
    <cfRule type="expression" dxfId="1300" priority="1520">
      <formula>AZ6&lt;&gt;""</formula>
    </cfRule>
  </conditionalFormatting>
  <conditionalFormatting sqref="AZ20">
    <cfRule type="expression" dxfId="1299" priority="1519">
      <formula>AZ20&lt;&gt;""</formula>
    </cfRule>
  </conditionalFormatting>
  <conditionalFormatting sqref="BL15">
    <cfRule type="expression" dxfId="1298" priority="1515">
      <formula>BL15&lt;&gt;""</formula>
    </cfRule>
  </conditionalFormatting>
  <conditionalFormatting sqref="AN26">
    <cfRule type="expression" dxfId="1297" priority="1523">
      <formula>AN26&lt;&gt;""</formula>
    </cfRule>
  </conditionalFormatting>
  <conditionalFormatting sqref="BR13">
    <cfRule type="expression" dxfId="1296" priority="1513">
      <formula>BR13&lt;&gt;""</formula>
    </cfRule>
  </conditionalFormatting>
  <conditionalFormatting sqref="BR27">
    <cfRule type="expression" dxfId="1295" priority="1512">
      <formula>BR27&lt;&gt;""</formula>
    </cfRule>
  </conditionalFormatting>
  <conditionalFormatting sqref="BL7">
    <cfRule type="expression" dxfId="1294" priority="1412">
      <formula>BL7&lt;&gt;""</formula>
    </cfRule>
  </conditionalFormatting>
  <conditionalFormatting sqref="BL20">
    <cfRule type="expression" dxfId="1293" priority="1411">
      <formula>BL20&lt;&gt;""</formula>
    </cfRule>
  </conditionalFormatting>
  <conditionalFormatting sqref="BL29">
    <cfRule type="expression" dxfId="1292" priority="1514">
      <formula>BL29&lt;&gt;""</formula>
    </cfRule>
  </conditionalFormatting>
  <conditionalFormatting sqref="C14">
    <cfRule type="expression" dxfId="1291" priority="1433">
      <formula>C14&lt;&gt;""</formula>
    </cfRule>
  </conditionalFormatting>
  <conditionalFormatting sqref="BR18">
    <cfRule type="expression" dxfId="1290" priority="1408">
      <formula>BR18&lt;&gt;""</formula>
    </cfRule>
  </conditionalFormatting>
  <conditionalFormatting sqref="D18">
    <cfRule type="expression" dxfId="1289" priority="1511">
      <formula>D18&lt;&gt;""</formula>
    </cfRule>
  </conditionalFormatting>
  <conditionalFormatting sqref="D32">
    <cfRule type="expression" dxfId="1288" priority="1510">
      <formula>D32&lt;&gt;""</formula>
    </cfRule>
  </conditionalFormatting>
  <conditionalFormatting sqref="K15">
    <cfRule type="expression" dxfId="1287" priority="1509">
      <formula>K15&lt;&gt;""</formula>
    </cfRule>
  </conditionalFormatting>
  <conditionalFormatting sqref="K29">
    <cfRule type="expression" dxfId="1286" priority="1508">
      <formula>K29&lt;&gt;""</formula>
    </cfRule>
  </conditionalFormatting>
  <conditionalFormatting sqref="Q15">
    <cfRule type="expression" dxfId="1285" priority="1507">
      <formula>Q15&lt;&gt;""</formula>
    </cfRule>
  </conditionalFormatting>
  <conditionalFormatting sqref="Q29">
    <cfRule type="expression" dxfId="1284" priority="1506">
      <formula>Q29&lt;&gt;""</formula>
    </cfRule>
  </conditionalFormatting>
  <conditionalFormatting sqref="W27">
    <cfRule type="expression" dxfId="1283" priority="1504">
      <formula>W27&lt;&gt;""</formula>
    </cfRule>
  </conditionalFormatting>
  <conditionalFormatting sqref="AC10">
    <cfRule type="expression" dxfId="1282" priority="1503">
      <formula>AC10&lt;&gt;""</formula>
    </cfRule>
  </conditionalFormatting>
  <conditionalFormatting sqref="AI7">
    <cfRule type="expression" dxfId="1281" priority="1501">
      <formula>AI7&lt;&gt;""</formula>
    </cfRule>
  </conditionalFormatting>
  <conditionalFormatting sqref="AI22">
    <cfRule type="expression" dxfId="1280" priority="1500">
      <formula>AI22&lt;&gt;""</formula>
    </cfRule>
  </conditionalFormatting>
  <conditionalFormatting sqref="AO19">
    <cfRule type="expression" dxfId="1279" priority="1499">
      <formula>AO19&lt;&gt;""</formula>
    </cfRule>
  </conditionalFormatting>
  <conditionalFormatting sqref="AO33">
    <cfRule type="expression" dxfId="1278" priority="1498">
      <formula>AO33&lt;&gt;""</formula>
    </cfRule>
  </conditionalFormatting>
  <conditionalFormatting sqref="AU16">
    <cfRule type="expression" dxfId="1277" priority="1497">
      <formula>AU16&lt;&gt;""</formula>
    </cfRule>
  </conditionalFormatting>
  <conditionalFormatting sqref="AU30">
    <cfRule type="expression" dxfId="1276" priority="1496">
      <formula>AU30&lt;&gt;""</formula>
    </cfRule>
  </conditionalFormatting>
  <conditionalFormatting sqref="BA13">
    <cfRule type="expression" dxfId="1275" priority="1495">
      <formula>BA13&lt;&gt;""</formula>
    </cfRule>
  </conditionalFormatting>
  <conditionalFormatting sqref="BG12">
    <cfRule type="expression" dxfId="1274" priority="1493">
      <formula>BG12&lt;&gt;""</formula>
    </cfRule>
  </conditionalFormatting>
  <conditionalFormatting sqref="BG25">
    <cfRule type="expression" dxfId="1273" priority="1492">
      <formula>BG25&lt;&gt;""</formula>
    </cfRule>
  </conditionalFormatting>
  <conditionalFormatting sqref="BM9">
    <cfRule type="expression" dxfId="1272" priority="1491">
      <formula>BM9&lt;&gt;""</formula>
    </cfRule>
  </conditionalFormatting>
  <conditionalFormatting sqref="BM22">
    <cfRule type="expression" dxfId="1271" priority="1490">
      <formula>BM22&lt;&gt;""</formula>
    </cfRule>
  </conditionalFormatting>
  <conditionalFormatting sqref="BS6">
    <cfRule type="expression" dxfId="1270" priority="1489">
      <formula>BS6&lt;&gt;""</formula>
    </cfRule>
  </conditionalFormatting>
  <conditionalFormatting sqref="BS20">
    <cfRule type="expression" dxfId="1269" priority="1488">
      <formula>BS20&lt;&gt;""</formula>
    </cfRule>
  </conditionalFormatting>
  <conditionalFormatting sqref="BS35">
    <cfRule type="expression" dxfId="1268" priority="1487">
      <formula>BS35&lt;&gt;""</formula>
    </cfRule>
  </conditionalFormatting>
  <conditionalFormatting sqref="E18">
    <cfRule type="expression" dxfId="1267" priority="1486">
      <formula>E18&lt;&gt;""</formula>
    </cfRule>
  </conditionalFormatting>
  <conditionalFormatting sqref="E32">
    <cfRule type="expression" dxfId="1266" priority="1485">
      <formula>E32&lt;&gt;""</formula>
    </cfRule>
  </conditionalFormatting>
  <conditionalFormatting sqref="L15">
    <cfRule type="expression" dxfId="1265" priority="1484">
      <formula>L15&lt;&gt;""</formula>
    </cfRule>
  </conditionalFormatting>
  <conditionalFormatting sqref="L29">
    <cfRule type="expression" dxfId="1264" priority="1483">
      <formula>L29&lt;&gt;""</formula>
    </cfRule>
  </conditionalFormatting>
  <conditionalFormatting sqref="R15">
    <cfRule type="expression" dxfId="1263" priority="1482">
      <formula>R15&lt;&gt;""</formula>
    </cfRule>
  </conditionalFormatting>
  <conditionalFormatting sqref="R29">
    <cfRule type="expression" dxfId="1262" priority="1481">
      <formula>R29&lt;&gt;""</formula>
    </cfRule>
  </conditionalFormatting>
  <conditionalFormatting sqref="AP19">
    <cfRule type="expression" dxfId="1261" priority="1473">
      <formula>AP19&lt;&gt;""</formula>
    </cfRule>
  </conditionalFormatting>
  <conditionalFormatting sqref="X27">
    <cfRule type="expression" dxfId="1260" priority="1479">
      <formula>X27&lt;&gt;""</formula>
    </cfRule>
  </conditionalFormatting>
  <conditionalFormatting sqref="AD10">
    <cfRule type="expression" dxfId="1259" priority="1478">
      <formula>AD10&lt;&gt;""</formula>
    </cfRule>
  </conditionalFormatting>
  <conditionalFormatting sqref="AJ7">
    <cfRule type="expression" dxfId="1258" priority="1476">
      <formula>AJ7&lt;&gt;""</formula>
    </cfRule>
  </conditionalFormatting>
  <conditionalFormatting sqref="AJ22">
    <cfRule type="expression" dxfId="1257" priority="1475">
      <formula>AJ22&lt;&gt;""</formula>
    </cfRule>
  </conditionalFormatting>
  <conditionalFormatting sqref="AP5">
    <cfRule type="expression" dxfId="1256" priority="1474">
      <formula>AP5&lt;&gt;""</formula>
    </cfRule>
  </conditionalFormatting>
  <conditionalFormatting sqref="AP33">
    <cfRule type="expression" dxfId="1255" priority="1472">
      <formula>AP33&lt;&gt;""</formula>
    </cfRule>
  </conditionalFormatting>
  <conditionalFormatting sqref="AV16">
    <cfRule type="expression" dxfId="1254" priority="1471">
      <formula>AV16&lt;&gt;""</formula>
    </cfRule>
  </conditionalFormatting>
  <conditionalFormatting sqref="AV30">
    <cfRule type="expression" dxfId="1253" priority="1470">
      <formula>AV30&lt;&gt;""</formula>
    </cfRule>
  </conditionalFormatting>
  <conditionalFormatting sqref="BB13">
    <cfRule type="expression" dxfId="1252" priority="1469">
      <formula>BB13&lt;&gt;""</formula>
    </cfRule>
  </conditionalFormatting>
  <conditionalFormatting sqref="BB27">
    <cfRule type="expression" dxfId="1251" priority="1468">
      <formula>BB27&lt;&gt;""</formula>
    </cfRule>
  </conditionalFormatting>
  <conditionalFormatting sqref="BH12">
    <cfRule type="expression" dxfId="1250" priority="1467">
      <formula>BH12&lt;&gt;""</formula>
    </cfRule>
  </conditionalFormatting>
  <conditionalFormatting sqref="BH25">
    <cfRule type="expression" dxfId="1249" priority="1466">
      <formula>BH25&lt;&gt;""</formula>
    </cfRule>
  </conditionalFormatting>
  <conditionalFormatting sqref="BN9">
    <cfRule type="expression" dxfId="1248" priority="1465">
      <formula>BN9&lt;&gt;""</formula>
    </cfRule>
  </conditionalFormatting>
  <conditionalFormatting sqref="BN22">
    <cfRule type="expression" dxfId="1247" priority="1464">
      <formula>BN22&lt;&gt;""</formula>
    </cfRule>
  </conditionalFormatting>
  <conditionalFormatting sqref="BT6">
    <cfRule type="expression" dxfId="1246" priority="1463">
      <formula>BT6&lt;&gt;""</formula>
    </cfRule>
  </conditionalFormatting>
  <conditionalFormatting sqref="BT20">
    <cfRule type="expression" dxfId="1245" priority="1462">
      <formula>BT20&lt;&gt;""</formula>
    </cfRule>
  </conditionalFormatting>
  <conditionalFormatting sqref="BT35">
    <cfRule type="expression" dxfId="1244" priority="1461">
      <formula>BT35&lt;&gt;""</formula>
    </cfRule>
  </conditionalFormatting>
  <conditionalFormatting sqref="F10">
    <cfRule type="expression" dxfId="1243" priority="1460">
      <formula>F10&lt;&gt;""</formula>
    </cfRule>
  </conditionalFormatting>
  <conditionalFormatting sqref="F25">
    <cfRule type="expression" dxfId="1242" priority="1459">
      <formula>F25&lt;&gt;""</formula>
    </cfRule>
  </conditionalFormatting>
  <conditionalFormatting sqref="M8">
    <cfRule type="expression" dxfId="1241" priority="1458">
      <formula>M8&lt;&gt;""</formula>
    </cfRule>
  </conditionalFormatting>
  <conditionalFormatting sqref="M22">
    <cfRule type="expression" dxfId="1240" priority="1457">
      <formula>M22&lt;&gt;""</formula>
    </cfRule>
  </conditionalFormatting>
  <conditionalFormatting sqref="S8">
    <cfRule type="expression" dxfId="1239" priority="1456">
      <formula>S8&lt;&gt;""</formula>
    </cfRule>
  </conditionalFormatting>
  <conditionalFormatting sqref="S22">
    <cfRule type="expression" dxfId="1238" priority="1455">
      <formula>S22&lt;&gt;""</formula>
    </cfRule>
  </conditionalFormatting>
  <conditionalFormatting sqref="Y5">
    <cfRule type="expression" dxfId="1237" priority="1454">
      <formula>Y5&lt;&gt;""</formula>
    </cfRule>
  </conditionalFormatting>
  <conditionalFormatting sqref="Y20">
    <cfRule type="expression" dxfId="1236" priority="1453">
      <formula>Y20&lt;&gt;""</formula>
    </cfRule>
  </conditionalFormatting>
  <conditionalFormatting sqref="Y33">
    <cfRule type="expression" dxfId="1235" priority="1452">
      <formula>Y33&lt;&gt;""</formula>
    </cfRule>
  </conditionalFormatting>
  <conditionalFormatting sqref="AE17">
    <cfRule type="expression" dxfId="1234" priority="1451">
      <formula>AE17&lt;&gt;""</formula>
    </cfRule>
  </conditionalFormatting>
  <conditionalFormatting sqref="AE32">
    <cfRule type="expression" dxfId="1233" priority="1450">
      <formula>AE32&lt;&gt;""</formula>
    </cfRule>
  </conditionalFormatting>
  <conditionalFormatting sqref="AK15">
    <cfRule type="expression" dxfId="1232" priority="1449">
      <formula>AK15&lt;&gt;""</formula>
    </cfRule>
  </conditionalFormatting>
  <conditionalFormatting sqref="AK28">
    <cfRule type="expression" dxfId="1231" priority="1448">
      <formula>AK28&lt;&gt;""</formula>
    </cfRule>
  </conditionalFormatting>
  <conditionalFormatting sqref="AQ12">
    <cfRule type="expression" dxfId="1230" priority="1447">
      <formula>AQ12&lt;&gt;""</formula>
    </cfRule>
  </conditionalFormatting>
  <conditionalFormatting sqref="AQ26">
    <cfRule type="expression" dxfId="1229" priority="1446">
      <formula>AQ26&lt;&gt;""</formula>
    </cfRule>
  </conditionalFormatting>
  <conditionalFormatting sqref="AW9">
    <cfRule type="expression" dxfId="1228" priority="1445">
      <formula>AW9&lt;&gt;""</formula>
    </cfRule>
  </conditionalFormatting>
  <conditionalFormatting sqref="AW23">
    <cfRule type="expression" dxfId="1227" priority="1444">
      <formula>AW23&lt;&gt;""</formula>
    </cfRule>
  </conditionalFormatting>
  <conditionalFormatting sqref="BC6">
    <cfRule type="expression" dxfId="1226" priority="1443">
      <formula>BC6&lt;&gt;""</formula>
    </cfRule>
  </conditionalFormatting>
  <conditionalFormatting sqref="BC20">
    <cfRule type="expression" dxfId="1225" priority="1442">
      <formula>BC20&lt;&gt;""</formula>
    </cfRule>
  </conditionalFormatting>
  <conditionalFormatting sqref="BC34">
    <cfRule type="expression" dxfId="1224" priority="1441">
      <formula>BC34&lt;&gt;""</formula>
    </cfRule>
  </conditionalFormatting>
  <conditionalFormatting sqref="BI18">
    <cfRule type="expression" dxfId="1223" priority="1440">
      <formula>BI18&lt;&gt;""</formula>
    </cfRule>
  </conditionalFormatting>
  <conditionalFormatting sqref="BI32">
    <cfRule type="expression" dxfId="1222" priority="1438">
      <formula>BI32&lt;&gt;""</formula>
    </cfRule>
  </conditionalFormatting>
  <conditionalFormatting sqref="BO15">
    <cfRule type="expression" dxfId="1221" priority="1437">
      <formula>BO15&lt;&gt;""</formula>
    </cfRule>
  </conditionalFormatting>
  <conditionalFormatting sqref="BO29">
    <cfRule type="expression" dxfId="1220" priority="1436">
      <formula>BO29&lt;&gt;""</formula>
    </cfRule>
  </conditionalFormatting>
  <conditionalFormatting sqref="BU13">
    <cfRule type="expression" dxfId="1219" priority="1435">
      <formula>BU13&lt;&gt;""</formula>
    </cfRule>
  </conditionalFormatting>
  <conditionalFormatting sqref="BU27">
    <cfRule type="expression" dxfId="1218" priority="1434">
      <formula>BU27&lt;&gt;""</formula>
    </cfRule>
  </conditionalFormatting>
  <conditionalFormatting sqref="AH5">
    <cfRule type="expression" dxfId="1217" priority="1423">
      <formula>AH5&lt;&gt;""</formula>
    </cfRule>
  </conditionalFormatting>
  <conditionalFormatting sqref="AT28">
    <cfRule type="expression" dxfId="1216" priority="1418">
      <formula>AT28&lt;&gt;""</formula>
    </cfRule>
  </conditionalFormatting>
  <conditionalFormatting sqref="AT14">
    <cfRule type="expression" dxfId="1215" priority="1417">
      <formula>AT14&lt;&gt;""</formula>
    </cfRule>
  </conditionalFormatting>
  <conditionalFormatting sqref="AB8">
    <cfRule type="expression" dxfId="1214" priority="1425">
      <formula>AB8&lt;&gt;""</formula>
    </cfRule>
  </conditionalFormatting>
  <conditionalFormatting sqref="BF10">
    <cfRule type="expression" dxfId="1213" priority="1413">
      <formula>BF10&lt;&gt;""</formula>
    </cfRule>
  </conditionalFormatting>
  <conditionalFormatting sqref="V18">
    <cfRule type="expression" dxfId="1212" priority="1296">
      <formula>V18&lt;&gt;""</formula>
    </cfRule>
  </conditionalFormatting>
  <conditionalFormatting sqref="C7">
    <cfRule type="expression" dxfId="1211" priority="1250">
      <formula>C7&lt;&gt;""</formula>
    </cfRule>
  </conditionalFormatting>
  <conditionalFormatting sqref="AN17">
    <cfRule type="expression" dxfId="1210" priority="1420">
      <formula>AN17&lt;&gt;""</formula>
    </cfRule>
  </conditionalFormatting>
  <conditionalFormatting sqref="AN31">
    <cfRule type="expression" dxfId="1209" priority="1419">
      <formula>AN31&lt;&gt;""</formula>
    </cfRule>
  </conditionalFormatting>
  <conditionalFormatting sqref="AZ11">
    <cfRule type="expression" dxfId="1208" priority="1416">
      <formula>AZ11&lt;&gt;""</formula>
    </cfRule>
  </conditionalFormatting>
  <conditionalFormatting sqref="AZ25">
    <cfRule type="expression" dxfId="1207" priority="1415">
      <formula>AZ25&lt;&gt;""</formula>
    </cfRule>
  </conditionalFormatting>
  <conditionalFormatting sqref="BF23">
    <cfRule type="expression" dxfId="1206" priority="1414">
      <formula>BF23&lt;&gt;""</formula>
    </cfRule>
  </conditionalFormatting>
  <conditionalFormatting sqref="AH9">
    <cfRule type="expression" dxfId="1205" priority="1252">
      <formula>AH9&lt;&gt;""</formula>
    </cfRule>
  </conditionalFormatting>
  <conditionalFormatting sqref="C19">
    <cfRule type="expression" dxfId="1204" priority="1261">
      <formula>C19&lt;&gt;""</formula>
    </cfRule>
  </conditionalFormatting>
  <conditionalFormatting sqref="BL34">
    <cfRule type="expression" dxfId="1203" priority="1410">
      <formula>BL34&lt;&gt;""</formula>
    </cfRule>
  </conditionalFormatting>
  <conditionalFormatting sqref="P34">
    <cfRule type="expression" dxfId="1202" priority="1232">
      <formula>P34&lt;&gt;""</formula>
    </cfRule>
  </conditionalFormatting>
  <conditionalFormatting sqref="AO10">
    <cfRule type="expression" dxfId="1201" priority="1393">
      <formula>AO10&lt;&gt;""</formula>
    </cfRule>
  </conditionalFormatting>
  <conditionalFormatting sqref="W17">
    <cfRule type="expression" dxfId="1200" priority="1400">
      <formula>W17&lt;&gt;""</formula>
    </cfRule>
  </conditionalFormatting>
  <conditionalFormatting sqref="AU21">
    <cfRule type="expression" dxfId="1199" priority="1391">
      <formula>AU21&lt;&gt;""</formula>
    </cfRule>
  </conditionalFormatting>
  <conditionalFormatting sqref="AO24">
    <cfRule type="expression" dxfId="1198" priority="1394">
      <formula>AO24&lt;&gt;""</formula>
    </cfRule>
  </conditionalFormatting>
  <conditionalFormatting sqref="AU7">
    <cfRule type="expression" dxfId="1197" priority="1392">
      <formula>AU7&lt;&gt;""</formula>
    </cfRule>
  </conditionalFormatting>
  <conditionalFormatting sqref="AU35">
    <cfRule type="expression" dxfId="1196" priority="1390">
      <formula>AU35&lt;&gt;""</formula>
    </cfRule>
  </conditionalFormatting>
  <conditionalFormatting sqref="BA18">
    <cfRule type="expression" dxfId="1195" priority="1389">
      <formula>BA18&lt;&gt;""</formula>
    </cfRule>
  </conditionalFormatting>
  <conditionalFormatting sqref="BA32">
    <cfRule type="expression" dxfId="1194" priority="1388">
      <formula>BA32&lt;&gt;""</formula>
    </cfRule>
  </conditionalFormatting>
  <conditionalFormatting sqref="BG16">
    <cfRule type="expression" dxfId="1193" priority="1387">
      <formula>BG16&lt;&gt;""</formula>
    </cfRule>
  </conditionalFormatting>
  <conditionalFormatting sqref="BG30">
    <cfRule type="expression" dxfId="1192" priority="1386">
      <formula>BG30&lt;&gt;""</formula>
    </cfRule>
  </conditionalFormatting>
  <conditionalFormatting sqref="BM13">
    <cfRule type="expression" dxfId="1191" priority="1385">
      <formula>BM13&lt;&gt;""</formula>
    </cfRule>
  </conditionalFormatting>
  <conditionalFormatting sqref="BM27">
    <cfRule type="expression" dxfId="1190" priority="1384">
      <formula>BM27&lt;&gt;""</formula>
    </cfRule>
  </conditionalFormatting>
  <conditionalFormatting sqref="BS11">
    <cfRule type="expression" dxfId="1189" priority="1383">
      <formula>BS11&lt;&gt;""</formula>
    </cfRule>
  </conditionalFormatting>
  <conditionalFormatting sqref="E8">
    <cfRule type="expression" dxfId="1188" priority="1381">
      <formula>E8&lt;&gt;""</formula>
    </cfRule>
  </conditionalFormatting>
  <conditionalFormatting sqref="X17">
    <cfRule type="expression" dxfId="1187" priority="1374">
      <formula>X17&lt;&gt;""</formula>
    </cfRule>
  </conditionalFormatting>
  <conditionalFormatting sqref="AP10">
    <cfRule type="expression" dxfId="1186" priority="1368">
      <formula>AP10&lt;&gt;""</formula>
    </cfRule>
  </conditionalFormatting>
  <conditionalFormatting sqref="BN27">
    <cfRule type="expression" dxfId="1185" priority="1357">
      <formula>BN27&lt;&gt;""</formula>
    </cfRule>
  </conditionalFormatting>
  <conditionalFormatting sqref="AP24">
    <cfRule type="expression" dxfId="1184" priority="1367">
      <formula>AP24&lt;&gt;""</formula>
    </cfRule>
  </conditionalFormatting>
  <conditionalFormatting sqref="AV21">
    <cfRule type="expression" dxfId="1183" priority="1366">
      <formula>AV21&lt;&gt;""</formula>
    </cfRule>
  </conditionalFormatting>
  <conditionalFormatting sqref="AV7">
    <cfRule type="expression" dxfId="1182" priority="1365">
      <formula>AV7&lt;&gt;""</formula>
    </cfRule>
  </conditionalFormatting>
  <conditionalFormatting sqref="BB18">
    <cfRule type="expression" dxfId="1181" priority="1364">
      <formula>BB18&lt;&gt;""</formula>
    </cfRule>
  </conditionalFormatting>
  <conditionalFormatting sqref="BB32">
    <cfRule type="expression" dxfId="1180" priority="1363">
      <formula>BB32&lt;&gt;""</formula>
    </cfRule>
  </conditionalFormatting>
  <conditionalFormatting sqref="AV35">
    <cfRule type="expression" dxfId="1179" priority="1362">
      <formula>AV35&lt;&gt;""</formula>
    </cfRule>
  </conditionalFormatting>
  <conditionalFormatting sqref="BH16">
    <cfRule type="expression" dxfId="1178" priority="1361">
      <formula>BH16&lt;&gt;""</formula>
    </cfRule>
  </conditionalFormatting>
  <conditionalFormatting sqref="BH30">
    <cfRule type="expression" dxfId="1177" priority="1360">
      <formula>BH30&lt;&gt;""</formula>
    </cfRule>
  </conditionalFormatting>
  <conditionalFormatting sqref="BN13">
    <cfRule type="expression" dxfId="1176" priority="1359">
      <formula>BN13&lt;&gt;""</formula>
    </cfRule>
  </conditionalFormatting>
  <conditionalFormatting sqref="BT11">
    <cfRule type="expression" dxfId="1175" priority="1358">
      <formula>BT11&lt;&gt;""</formula>
    </cfRule>
  </conditionalFormatting>
  <conditionalFormatting sqref="D11">
    <cfRule type="expression" dxfId="1174" priority="1355">
      <formula>D11&lt;&gt;""</formula>
    </cfRule>
  </conditionalFormatting>
  <conditionalFormatting sqref="E11">
    <cfRule type="expression" dxfId="1173" priority="1354">
      <formula>E11&lt;&gt;""</formula>
    </cfRule>
  </conditionalFormatting>
  <conditionalFormatting sqref="D25">
    <cfRule type="expression" dxfId="1172" priority="1353">
      <formula>D25&lt;&gt;""</formula>
    </cfRule>
  </conditionalFormatting>
  <conditionalFormatting sqref="E25">
    <cfRule type="expression" dxfId="1171" priority="1352">
      <formula>E25&lt;&gt;""</formula>
    </cfRule>
  </conditionalFormatting>
  <conditionalFormatting sqref="K8">
    <cfRule type="expression" dxfId="1170" priority="1351">
      <formula>K8&lt;&gt;""</formula>
    </cfRule>
  </conditionalFormatting>
  <conditionalFormatting sqref="L8">
    <cfRule type="expression" dxfId="1169" priority="1350">
      <formula>L8&lt;&gt;""</formula>
    </cfRule>
  </conditionalFormatting>
  <conditionalFormatting sqref="K22">
    <cfRule type="expression" dxfId="1168" priority="1349">
      <formula>K22&lt;&gt;""</formula>
    </cfRule>
  </conditionalFormatting>
  <conditionalFormatting sqref="L22">
    <cfRule type="expression" dxfId="1167" priority="1348">
      <formula>L22&lt;&gt;""</formula>
    </cfRule>
  </conditionalFormatting>
  <conditionalFormatting sqref="W18">
    <cfRule type="expression" dxfId="1166" priority="1343">
      <formula>W18&lt;&gt;""</formula>
    </cfRule>
  </conditionalFormatting>
  <conditionalFormatting sqref="X18">
    <cfRule type="expression" dxfId="1165" priority="1342">
      <formula>X18&lt;&gt;""</formula>
    </cfRule>
  </conditionalFormatting>
  <conditionalFormatting sqref="AI14">
    <cfRule type="expression" dxfId="1164" priority="1335">
      <formula>AI14&lt;&gt;""</formula>
    </cfRule>
  </conditionalFormatting>
  <conditionalFormatting sqref="AJ14">
    <cfRule type="expression" dxfId="1163" priority="1334">
      <formula>AJ14&lt;&gt;""</formula>
    </cfRule>
  </conditionalFormatting>
  <conditionalFormatting sqref="AI28">
    <cfRule type="expression" dxfId="1162" priority="1333">
      <formula>AI28&lt;&gt;""</formula>
    </cfRule>
  </conditionalFormatting>
  <conditionalFormatting sqref="AJ28">
    <cfRule type="expression" dxfId="1161" priority="1332">
      <formula>AJ28&lt;&gt;""</formula>
    </cfRule>
  </conditionalFormatting>
  <conditionalFormatting sqref="AO12">
    <cfRule type="expression" dxfId="1160" priority="1331">
      <formula>AO12&lt;&gt;""</formula>
    </cfRule>
  </conditionalFormatting>
  <conditionalFormatting sqref="AP12">
    <cfRule type="expression" dxfId="1159" priority="1330">
      <formula>AP12&lt;&gt;""</formula>
    </cfRule>
  </conditionalFormatting>
  <conditionalFormatting sqref="AO26">
    <cfRule type="expression" dxfId="1158" priority="1329">
      <formula>AO26&lt;&gt;""</formula>
    </cfRule>
  </conditionalFormatting>
  <conditionalFormatting sqref="AP26">
    <cfRule type="expression" dxfId="1157" priority="1328">
      <formula>AP26&lt;&gt;""</formula>
    </cfRule>
  </conditionalFormatting>
  <conditionalFormatting sqref="AU23">
    <cfRule type="expression" dxfId="1156" priority="1327">
      <formula>AU23&lt;&gt;""</formula>
    </cfRule>
  </conditionalFormatting>
  <conditionalFormatting sqref="AV23">
    <cfRule type="expression" dxfId="1155" priority="1326">
      <formula>AV23&lt;&gt;""</formula>
    </cfRule>
  </conditionalFormatting>
  <conditionalFormatting sqref="AU9">
    <cfRule type="expression" dxfId="1154" priority="1325">
      <formula>AU9&lt;&gt;""</formula>
    </cfRule>
  </conditionalFormatting>
  <conditionalFormatting sqref="AV9">
    <cfRule type="expression" dxfId="1153" priority="1324">
      <formula>AV9&lt;&gt;""</formula>
    </cfRule>
  </conditionalFormatting>
  <conditionalFormatting sqref="BA20">
    <cfRule type="expression" dxfId="1152" priority="1323">
      <formula>BA20&lt;&gt;""</formula>
    </cfRule>
  </conditionalFormatting>
  <conditionalFormatting sqref="BB20">
    <cfRule type="expression" dxfId="1151" priority="1322">
      <formula>BB20&lt;&gt;""</formula>
    </cfRule>
  </conditionalFormatting>
  <conditionalFormatting sqref="BG18">
    <cfRule type="expression" dxfId="1150" priority="1319">
      <formula>BG18&lt;&gt;""</formula>
    </cfRule>
  </conditionalFormatting>
  <conditionalFormatting sqref="BH18">
    <cfRule type="expression" dxfId="1149" priority="1318">
      <formula>BH18&lt;&gt;""</formula>
    </cfRule>
  </conditionalFormatting>
  <conditionalFormatting sqref="BG32">
    <cfRule type="expression" dxfId="1148" priority="1317">
      <formula>BG32&lt;&gt;""</formula>
    </cfRule>
  </conditionalFormatting>
  <conditionalFormatting sqref="BH32">
    <cfRule type="expression" dxfId="1147" priority="1316">
      <formula>BH32&lt;&gt;""</formula>
    </cfRule>
  </conditionalFormatting>
  <conditionalFormatting sqref="BM29">
    <cfRule type="expression" dxfId="1146" priority="1315">
      <formula>BM29&lt;&gt;""</formula>
    </cfRule>
  </conditionalFormatting>
  <conditionalFormatting sqref="BN29">
    <cfRule type="expression" dxfId="1145" priority="1314">
      <formula>BN29&lt;&gt;""</formula>
    </cfRule>
  </conditionalFormatting>
  <conditionalFormatting sqref="BM15">
    <cfRule type="expression" dxfId="1144" priority="1311">
      <formula>BM15&lt;&gt;""</formula>
    </cfRule>
  </conditionalFormatting>
  <conditionalFormatting sqref="BN15">
    <cfRule type="expression" dxfId="1143" priority="1310">
      <formula>BN15&lt;&gt;""</formula>
    </cfRule>
  </conditionalFormatting>
  <conditionalFormatting sqref="BS13">
    <cfRule type="expression" dxfId="1142" priority="1309">
      <formula>BS13&lt;&gt;""</formula>
    </cfRule>
  </conditionalFormatting>
  <conditionalFormatting sqref="BT13">
    <cfRule type="expression" dxfId="1141" priority="1308">
      <formula>BT13&lt;&gt;""</formula>
    </cfRule>
  </conditionalFormatting>
  <conditionalFormatting sqref="BA6">
    <cfRule type="expression" dxfId="1140" priority="1307">
      <formula>BA6&lt;&gt;""</formula>
    </cfRule>
  </conditionalFormatting>
  <conditionalFormatting sqref="BB6">
    <cfRule type="expression" dxfId="1139" priority="1306">
      <formula>BB6&lt;&gt;""</formula>
    </cfRule>
  </conditionalFormatting>
  <conditionalFormatting sqref="G12">
    <cfRule type="expression" dxfId="1138" priority="1305">
      <formula>G12&lt;&gt;""</formula>
    </cfRule>
  </conditionalFormatting>
  <conditionalFormatting sqref="G13">
    <cfRule type="expression" dxfId="1137" priority="1304">
      <formula>G13&lt;&gt;""</formula>
    </cfRule>
  </conditionalFormatting>
  <conditionalFormatting sqref="G14">
    <cfRule type="expression" dxfId="1136" priority="1303">
      <formula>G14&lt;&gt;""</formula>
    </cfRule>
  </conditionalFormatting>
  <conditionalFormatting sqref="G15">
    <cfRule type="expression" dxfId="1135" priority="1302">
      <formula>G15&lt;&gt;""</formula>
    </cfRule>
  </conditionalFormatting>
  <conditionalFormatting sqref="AO5">
    <cfRule type="expression" dxfId="1134" priority="1299">
      <formula>AO5&lt;&gt;""</formula>
    </cfRule>
  </conditionalFormatting>
  <conditionalFormatting sqref="W5">
    <cfRule type="expression" dxfId="1133" priority="1298">
      <formula>W5&lt;&gt;""</formula>
    </cfRule>
  </conditionalFormatting>
  <conditionalFormatting sqref="X5">
    <cfRule type="expression" dxfId="1132" priority="1297">
      <formula>X5&lt;&gt;""</formula>
    </cfRule>
  </conditionalFormatting>
  <conditionalFormatting sqref="AH23">
    <cfRule type="expression" dxfId="1131" priority="1251">
      <formula>AH23&lt;&gt;""</formula>
    </cfRule>
  </conditionalFormatting>
  <conditionalFormatting sqref="AH27">
    <cfRule type="expression" dxfId="1130" priority="1218">
      <formula>AH27&lt;&gt;""</formula>
    </cfRule>
  </conditionalFormatting>
  <conditionalFormatting sqref="C28">
    <cfRule type="expression" dxfId="1129" priority="1217">
      <formula>C28&lt;&gt;""</formula>
    </cfRule>
  </conditionalFormatting>
  <conditionalFormatting sqref="A5:B5">
    <cfRule type="expression" dxfId="1128" priority="1293">
      <formula>WEEKDAY(A5,2)=7</formula>
    </cfRule>
  </conditionalFormatting>
  <conditionalFormatting sqref="A6:B35">
    <cfRule type="expression" dxfId="1127" priority="1292">
      <formula>WEEKDAY(A6,2)=7</formula>
    </cfRule>
  </conditionalFormatting>
  <conditionalFormatting sqref="H5:I5">
    <cfRule type="expression" dxfId="1126" priority="1291">
      <formula>WEEKDAY(H5,2)=7</formula>
    </cfRule>
  </conditionalFormatting>
  <conditionalFormatting sqref="H6:I33">
    <cfRule type="expression" dxfId="1125" priority="1290">
      <formula>WEEKDAY(H6,2)=7</formula>
    </cfRule>
  </conditionalFormatting>
  <conditionalFormatting sqref="N5:O5">
    <cfRule type="expression" dxfId="1124" priority="1289">
      <formula>WEEKDAY(N5,2)=7</formula>
    </cfRule>
  </conditionalFormatting>
  <conditionalFormatting sqref="N6:O32 N34:O35">
    <cfRule type="expression" dxfId="1123" priority="1288">
      <formula>WEEKDAY(N6,2)=7</formula>
    </cfRule>
  </conditionalFormatting>
  <conditionalFormatting sqref="T6:U34">
    <cfRule type="expression" dxfId="1122" priority="1286">
      <formula>WEEKDAY(T6,2)=7</formula>
    </cfRule>
  </conditionalFormatting>
  <conditionalFormatting sqref="Z5:AA5">
    <cfRule type="expression" dxfId="1121" priority="1285">
      <formula>WEEKDAY(Z5,2)=7</formula>
    </cfRule>
  </conditionalFormatting>
  <conditionalFormatting sqref="Z6:AA6">
    <cfRule type="expression" dxfId="1120" priority="1284">
      <formula>WEEKDAY(Z6,2)=7</formula>
    </cfRule>
  </conditionalFormatting>
  <conditionalFormatting sqref="Z7:AA33 Z35:AA35">
    <cfRule type="expression" dxfId="1119" priority="1283">
      <formula>WEEKDAY(Z7,2)=7</formula>
    </cfRule>
  </conditionalFormatting>
  <conditionalFormatting sqref="AF5:AG5">
    <cfRule type="expression" dxfId="1118" priority="1282">
      <formula>WEEKDAY(AF5,2)=7</formula>
    </cfRule>
  </conditionalFormatting>
  <conditionalFormatting sqref="AF6:AG6">
    <cfRule type="expression" dxfId="1117" priority="1281">
      <formula>WEEKDAY(AF6,2)=7</formula>
    </cfRule>
  </conditionalFormatting>
  <conditionalFormatting sqref="AF7:AG34">
    <cfRule type="expression" dxfId="1116" priority="1280">
      <formula>WEEKDAY(AF7,2)=7</formula>
    </cfRule>
  </conditionalFormatting>
  <conditionalFormatting sqref="AL5:AM5">
    <cfRule type="expression" dxfId="1115" priority="1279">
      <formula>WEEKDAY(AL5,2)=7</formula>
    </cfRule>
  </conditionalFormatting>
  <conditionalFormatting sqref="AL6:AM6">
    <cfRule type="expression" dxfId="1114" priority="1278">
      <formula>WEEKDAY(AL6,2)=7</formula>
    </cfRule>
  </conditionalFormatting>
  <conditionalFormatting sqref="AL7:AM35">
    <cfRule type="expression" dxfId="1113" priority="1277">
      <formula>WEEKDAY(AL7,2)=7</formula>
    </cfRule>
  </conditionalFormatting>
  <conditionalFormatting sqref="AR5:AS5">
    <cfRule type="expression" dxfId="1112" priority="1276">
      <formula>WEEKDAY(AR5,2)=7</formula>
    </cfRule>
  </conditionalFormatting>
  <conditionalFormatting sqref="AR6:AS6">
    <cfRule type="expression" dxfId="1111" priority="1275">
      <formula>WEEKDAY(AR6,2)=7</formula>
    </cfRule>
  </conditionalFormatting>
  <conditionalFormatting sqref="AR7:AS35">
    <cfRule type="expression" dxfId="1110" priority="1274">
      <formula>WEEKDAY(AR7,2)=7</formula>
    </cfRule>
  </conditionalFormatting>
  <conditionalFormatting sqref="AX5:AY5">
    <cfRule type="expression" dxfId="1109" priority="1273">
      <formula>WEEKDAY(AX5,2)=7</formula>
    </cfRule>
  </conditionalFormatting>
  <conditionalFormatting sqref="AX6:AY6">
    <cfRule type="expression" dxfId="1108" priority="1272">
      <formula>WEEKDAY(AX6,2)=7</formula>
    </cfRule>
  </conditionalFormatting>
  <conditionalFormatting sqref="AX7:AY34">
    <cfRule type="expression" dxfId="1107" priority="1271">
      <formula>WEEKDAY(AX7,2)=7</formula>
    </cfRule>
  </conditionalFormatting>
  <conditionalFormatting sqref="BD5:BE5">
    <cfRule type="expression" dxfId="1106" priority="1270">
      <formula>WEEKDAY(BD5,2)=7</formula>
    </cfRule>
  </conditionalFormatting>
  <conditionalFormatting sqref="BD6:BE6">
    <cfRule type="expression" dxfId="1105" priority="1269">
      <formula>WEEKDAY(BD6,2)=7</formula>
    </cfRule>
  </conditionalFormatting>
  <conditionalFormatting sqref="BD7:BE35">
    <cfRule type="expression" dxfId="1104" priority="1268">
      <formula>WEEKDAY(BD7,2)=7</formula>
    </cfRule>
  </conditionalFormatting>
  <conditionalFormatting sqref="BJ5:BK5">
    <cfRule type="expression" dxfId="1103" priority="1267">
      <formula>WEEKDAY(BJ5,2)=7</formula>
    </cfRule>
  </conditionalFormatting>
  <conditionalFormatting sqref="BJ6:BK6">
    <cfRule type="expression" dxfId="1102" priority="1266">
      <formula>WEEKDAY(BJ6,2)=7</formula>
    </cfRule>
  </conditionalFormatting>
  <conditionalFormatting sqref="BJ7:BK34">
    <cfRule type="expression" dxfId="1101" priority="1265">
      <formula>WEEKDAY(BJ7,2)=7</formula>
    </cfRule>
  </conditionalFormatting>
  <conditionalFormatting sqref="BP5">
    <cfRule type="expression" dxfId="1100" priority="1264">
      <formula>WEEKDAY(BP5,2)=7</formula>
    </cfRule>
  </conditionalFormatting>
  <conditionalFormatting sqref="BP6">
    <cfRule type="expression" dxfId="1099" priority="1263">
      <formula>WEEKDAY(BP6,2)=7</formula>
    </cfRule>
  </conditionalFormatting>
  <conditionalFormatting sqref="BP7:BP27 BP28:BQ34">
    <cfRule type="expression" dxfId="1098" priority="1262">
      <formula>WEEKDAY(BP7,2)=7</formula>
    </cfRule>
  </conditionalFormatting>
  <conditionalFormatting sqref="C20">
    <cfRule type="expression" dxfId="1097" priority="1249">
      <formula>C20&lt;&gt;""</formula>
    </cfRule>
  </conditionalFormatting>
  <conditionalFormatting sqref="C33">
    <cfRule type="expression" dxfId="1096" priority="1260">
      <formula>C33&lt;&gt;""</formula>
    </cfRule>
  </conditionalFormatting>
  <conditionalFormatting sqref="AB30">
    <cfRule type="expression" dxfId="1095" priority="1220">
      <formula>AB30&lt;&gt;""</formula>
    </cfRule>
  </conditionalFormatting>
  <conditionalFormatting sqref="AB27">
    <cfRule type="expression" dxfId="1094" priority="1240">
      <formula>AB27&lt;&gt;""</formula>
    </cfRule>
  </conditionalFormatting>
  <conditionalFormatting sqref="C35">
    <cfRule type="expression" dxfId="1093" priority="1248">
      <formula>C35&lt;&gt;""</formula>
    </cfRule>
  </conditionalFormatting>
  <conditionalFormatting sqref="AH24">
    <cfRule type="expression" dxfId="1092" priority="1238">
      <formula>AH24&lt;&gt;""</formula>
    </cfRule>
  </conditionalFormatting>
  <conditionalFormatting sqref="C22">
    <cfRule type="expression" dxfId="1091" priority="1237">
      <formula>C22&lt;&gt;""</formula>
    </cfRule>
  </conditionalFormatting>
  <conditionalFormatting sqref="J5">
    <cfRule type="expression" dxfId="1090" priority="1236">
      <formula>J5&lt;&gt;""</formula>
    </cfRule>
  </conditionalFormatting>
  <conditionalFormatting sqref="V31">
    <cfRule type="expression" dxfId="1089" priority="1231">
      <formula>V31&lt;&gt;""</formula>
    </cfRule>
  </conditionalFormatting>
  <conditionalFormatting sqref="AB16">
    <cfRule type="expression" dxfId="1088" priority="1221">
      <formula>AB16&lt;&gt;""</formula>
    </cfRule>
  </conditionalFormatting>
  <conditionalFormatting sqref="C23">
    <cfRule type="expression" dxfId="1087" priority="1226">
      <formula>C23&lt;&gt;""</formula>
    </cfRule>
  </conditionalFormatting>
  <conditionalFormatting sqref="AH26">
    <cfRule type="expression" dxfId="1086" priority="1227">
      <formula>AH26&lt;&gt;""</formula>
    </cfRule>
  </conditionalFormatting>
  <conditionalFormatting sqref="J6">
    <cfRule type="expression" dxfId="1085" priority="1225">
      <formula>J6&lt;&gt;""</formula>
    </cfRule>
  </conditionalFormatting>
  <conditionalFormatting sqref="P21">
    <cfRule type="expression" dxfId="1084" priority="1224">
      <formula>P21&lt;&gt;""</formula>
    </cfRule>
  </conditionalFormatting>
  <conditionalFormatting sqref="P35">
    <cfRule type="expression" dxfId="1083" priority="1223">
      <formula>P35&lt;&gt;""</formula>
    </cfRule>
  </conditionalFormatting>
  <conditionalFormatting sqref="V32">
    <cfRule type="expression" dxfId="1082" priority="1222">
      <formula>V32&lt;&gt;""</formula>
    </cfRule>
  </conditionalFormatting>
  <conditionalFormatting sqref="AH18">
    <cfRule type="expression" dxfId="1081" priority="1211">
      <formula>AH18&lt;&gt;""</formula>
    </cfRule>
  </conditionalFormatting>
  <conditionalFormatting sqref="V23">
    <cfRule type="expression" dxfId="1080" priority="1213">
      <formula>V23&lt;&gt;""</formula>
    </cfRule>
  </conditionalFormatting>
  <conditionalFormatting sqref="AB21">
    <cfRule type="expression" dxfId="1079" priority="1212">
      <formula>AB21&lt;&gt;""</formula>
    </cfRule>
  </conditionalFormatting>
  <conditionalFormatting sqref="J21">
    <cfRule type="expression" dxfId="1078" priority="1142">
      <formula>J21&lt;&gt;""</formula>
    </cfRule>
  </conditionalFormatting>
  <conditionalFormatting sqref="AH32">
    <cfRule type="expression" dxfId="1077" priority="1210">
      <formula>AH32&lt;&gt;""</formula>
    </cfRule>
  </conditionalFormatting>
  <conditionalFormatting sqref="D26">
    <cfRule type="expression" dxfId="1076" priority="1209">
      <formula>D26&lt;&gt;""</formula>
    </cfRule>
  </conditionalFormatting>
  <conditionalFormatting sqref="Q13">
    <cfRule type="expression" dxfId="1075" priority="1187">
      <formula>Q13&lt;&gt;""</formula>
    </cfRule>
  </conditionalFormatting>
  <conditionalFormatting sqref="AC6">
    <cfRule type="expression" dxfId="1074" priority="1204">
      <formula>AC6&lt;&gt;""</formula>
    </cfRule>
  </conditionalFormatting>
  <conditionalFormatting sqref="AC19">
    <cfRule type="expression" dxfId="1073" priority="1203">
      <formula>AC19&lt;&gt;""</formula>
    </cfRule>
  </conditionalFormatting>
  <conditionalFormatting sqref="AI16">
    <cfRule type="expression" dxfId="1072" priority="1202">
      <formula>AI16&lt;&gt;""</formula>
    </cfRule>
  </conditionalFormatting>
  <conditionalFormatting sqref="AI30">
    <cfRule type="expression" dxfId="1071" priority="1201">
      <formula>AI30&lt;&gt;""</formula>
    </cfRule>
  </conditionalFormatting>
  <conditionalFormatting sqref="D27">
    <cfRule type="expression" dxfId="1070" priority="1200">
      <formula>D27&lt;&gt;""</formula>
    </cfRule>
  </conditionalFormatting>
  <conditionalFormatting sqref="D30">
    <cfRule type="expression" dxfId="1069" priority="1179">
      <formula>D30&lt;&gt;""</formula>
    </cfRule>
  </conditionalFormatting>
  <conditionalFormatting sqref="Q27">
    <cfRule type="expression" dxfId="1068" priority="1186">
      <formula>Q27&lt;&gt;""</formula>
    </cfRule>
  </conditionalFormatting>
  <conditionalFormatting sqref="AI17">
    <cfRule type="expression" dxfId="1067" priority="1192">
      <formula>AI17&lt;&gt;""</formula>
    </cfRule>
  </conditionalFormatting>
  <conditionalFormatting sqref="AI31">
    <cfRule type="expression" dxfId="1066" priority="1191">
      <formula>AI31&lt;&gt;""</formula>
    </cfRule>
  </conditionalFormatting>
  <conditionalFormatting sqref="D29">
    <cfRule type="expression" dxfId="1065" priority="1190">
      <formula>D29&lt;&gt;""</formula>
    </cfRule>
  </conditionalFormatting>
  <conditionalFormatting sqref="AI20">
    <cfRule type="expression" dxfId="1064" priority="1169">
      <formula>AI20&lt;&gt;""</formula>
    </cfRule>
  </conditionalFormatting>
  <conditionalFormatting sqref="Q14">
    <cfRule type="expression" dxfId="1063" priority="1176">
      <formula>Q14&lt;&gt;""</formula>
    </cfRule>
  </conditionalFormatting>
  <conditionalFormatting sqref="Q7">
    <cfRule type="expression" dxfId="1062" priority="1151">
      <formula>Q7&lt;&gt;""</formula>
    </cfRule>
  </conditionalFormatting>
  <conditionalFormatting sqref="W24">
    <cfRule type="expression" dxfId="1061" priority="1184">
      <formula>W24&lt;&gt;""</formula>
    </cfRule>
  </conditionalFormatting>
  <conditionalFormatting sqref="AI19">
    <cfRule type="expression" dxfId="1060" priority="1182">
      <formula>AI19&lt;&gt;""</formula>
    </cfRule>
  </conditionalFormatting>
  <conditionalFormatting sqref="AI33">
    <cfRule type="expression" dxfId="1059" priority="1181">
      <formula>AI33&lt;&gt;""</formula>
    </cfRule>
  </conditionalFormatting>
  <conditionalFormatting sqref="D16">
    <cfRule type="expression" dxfId="1058" priority="1180">
      <formula>D16&lt;&gt;""</formula>
    </cfRule>
  </conditionalFormatting>
  <conditionalFormatting sqref="K5">
    <cfRule type="expression" dxfId="1057" priority="1165">
      <formula>K5&lt;&gt;""</formula>
    </cfRule>
  </conditionalFormatting>
  <conditionalFormatting sqref="Q28">
    <cfRule type="expression" dxfId="1056" priority="1175">
      <formula>Q28&lt;&gt;""</formula>
    </cfRule>
  </conditionalFormatting>
  <conditionalFormatting sqref="W25">
    <cfRule type="expression" dxfId="1055" priority="1173">
      <formula>W25&lt;&gt;""</formula>
    </cfRule>
  </conditionalFormatting>
  <conditionalFormatting sqref="AC24">
    <cfRule type="expression" dxfId="1054" priority="1171">
      <formula>AC24&lt;&gt;""</formula>
    </cfRule>
  </conditionalFormatting>
  <conditionalFormatting sqref="AI34">
    <cfRule type="expression" dxfId="1053" priority="1168">
      <formula>AI34&lt;&gt;""</formula>
    </cfRule>
  </conditionalFormatting>
  <conditionalFormatting sqref="D8">
    <cfRule type="expression" dxfId="1052" priority="1167">
      <formula>D8&lt;&gt;""</formula>
    </cfRule>
  </conditionalFormatting>
  <conditionalFormatting sqref="D21">
    <cfRule type="expression" dxfId="1051" priority="1166">
      <formula>D21&lt;&gt;""</formula>
    </cfRule>
  </conditionalFormatting>
  <conditionalFormatting sqref="AI11">
    <cfRule type="expression" dxfId="1050" priority="1157">
      <formula>AI11&lt;&gt;""</formula>
    </cfRule>
  </conditionalFormatting>
  <conditionalFormatting sqref="AI25">
    <cfRule type="expression" dxfId="1049" priority="1156">
      <formula>AI25&lt;&gt;""</formula>
    </cfRule>
  </conditionalFormatting>
  <conditionalFormatting sqref="D9">
    <cfRule type="expression" dxfId="1048" priority="1155">
      <formula>D9&lt;&gt;""</formula>
    </cfRule>
  </conditionalFormatting>
  <conditionalFormatting sqref="D23">
    <cfRule type="expression" dxfId="1047" priority="1154">
      <formula>D23&lt;&gt;""</formula>
    </cfRule>
  </conditionalFormatting>
  <conditionalFormatting sqref="K6">
    <cfRule type="expression" dxfId="1046" priority="1153">
      <formula>K6&lt;&gt;""</formula>
    </cfRule>
  </conditionalFormatting>
  <conditionalFormatting sqref="K21">
    <cfRule type="expression" dxfId="1045" priority="1152">
      <formula>K21&lt;&gt;""</formula>
    </cfRule>
  </conditionalFormatting>
  <conditionalFormatting sqref="Q21">
    <cfRule type="expression" dxfId="1044" priority="1150">
      <formula>Q21&lt;&gt;""</formula>
    </cfRule>
  </conditionalFormatting>
  <conditionalFormatting sqref="Q35">
    <cfRule type="expression" dxfId="1043" priority="1149">
      <formula>Q35&lt;&gt;""</formula>
    </cfRule>
  </conditionalFormatting>
  <conditionalFormatting sqref="W32">
    <cfRule type="expression" dxfId="1042" priority="1148">
      <formula>W32&lt;&gt;""</formula>
    </cfRule>
  </conditionalFormatting>
  <conditionalFormatting sqref="AC16">
    <cfRule type="expression" dxfId="1041" priority="1147">
      <formula>AC16&lt;&gt;""</formula>
    </cfRule>
  </conditionalFormatting>
  <conditionalFormatting sqref="AC30">
    <cfRule type="expression" dxfId="1040" priority="1146">
      <formula>AC30&lt;&gt;""</formula>
    </cfRule>
  </conditionalFormatting>
  <conditionalFormatting sqref="AI13">
    <cfRule type="expression" dxfId="1039" priority="1145">
      <formula>AI13&lt;&gt;""</formula>
    </cfRule>
  </conditionalFormatting>
  <conditionalFormatting sqref="AI27">
    <cfRule type="expression" dxfId="1038" priority="1144">
      <formula>AI27&lt;&gt;""</formula>
    </cfRule>
  </conditionalFormatting>
  <conditionalFormatting sqref="P6">
    <cfRule type="expression" dxfId="1037" priority="1143">
      <formula>P6&lt;&gt;""</formula>
    </cfRule>
  </conditionalFormatting>
  <conditionalFormatting sqref="P7">
    <cfRule type="expression" dxfId="1036" priority="1141">
      <formula>P7&lt;&gt;""</formula>
    </cfRule>
  </conditionalFormatting>
  <conditionalFormatting sqref="E26">
    <cfRule type="expression" dxfId="1035" priority="1140">
      <formula>E26&lt;&gt;""</formula>
    </cfRule>
  </conditionalFormatting>
  <conditionalFormatting sqref="E29">
    <cfRule type="expression" dxfId="1034" priority="1119">
      <formula>E29&lt;&gt;""</formula>
    </cfRule>
  </conditionalFormatting>
  <conditionalFormatting sqref="AJ16">
    <cfRule type="expression" dxfId="1033" priority="1132">
      <formula>AJ16&lt;&gt;""</formula>
    </cfRule>
  </conditionalFormatting>
  <conditionalFormatting sqref="AJ30">
    <cfRule type="expression" dxfId="1032" priority="1131">
      <formula>AJ30&lt;&gt;""</formula>
    </cfRule>
  </conditionalFormatting>
  <conditionalFormatting sqref="E27">
    <cfRule type="expression" dxfId="1031" priority="1130">
      <formula>E27&lt;&gt;""</formula>
    </cfRule>
  </conditionalFormatting>
  <conditionalFormatting sqref="E16">
    <cfRule type="expression" dxfId="1030" priority="1109">
      <formula>E16&lt;&gt;""</formula>
    </cfRule>
  </conditionalFormatting>
  <conditionalFormatting sqref="R13">
    <cfRule type="expression" dxfId="1029" priority="1116">
      <formula>R13&lt;&gt;""</formula>
    </cfRule>
  </conditionalFormatting>
  <conditionalFormatting sqref="AJ17">
    <cfRule type="expression" dxfId="1028" priority="1122">
      <formula>AJ17&lt;&gt;""</formula>
    </cfRule>
  </conditionalFormatting>
  <conditionalFormatting sqref="AJ31">
    <cfRule type="expression" dxfId="1027" priority="1121">
      <formula>AJ31&lt;&gt;""</formula>
    </cfRule>
  </conditionalFormatting>
  <conditionalFormatting sqref="AJ19">
    <cfRule type="expression" dxfId="1026" priority="1120">
      <formula>AJ19&lt;&gt;""</formula>
    </cfRule>
  </conditionalFormatting>
  <conditionalFormatting sqref="AJ20">
    <cfRule type="expression" dxfId="1025" priority="1098">
      <formula>AJ20&lt;&gt;""</formula>
    </cfRule>
  </conditionalFormatting>
  <conditionalFormatting sqref="R14">
    <cfRule type="expression" dxfId="1024" priority="1105">
      <formula>R14&lt;&gt;""</formula>
    </cfRule>
  </conditionalFormatting>
  <conditionalFormatting sqref="R27">
    <cfRule type="expression" dxfId="1023" priority="1115">
      <formula>R27&lt;&gt;""</formula>
    </cfRule>
  </conditionalFormatting>
  <conditionalFormatting sqref="X24">
    <cfRule type="expression" dxfId="1022" priority="1113">
      <formula>X24&lt;&gt;""</formula>
    </cfRule>
  </conditionalFormatting>
  <conditionalFormatting sqref="AD8">
    <cfRule type="expression" dxfId="1021" priority="1112">
      <formula>AD8&lt;&gt;""</formula>
    </cfRule>
  </conditionalFormatting>
  <conditionalFormatting sqref="AJ5">
    <cfRule type="expression" dxfId="1020" priority="1111">
      <formula>AJ5&lt;&gt;""</formula>
    </cfRule>
  </conditionalFormatting>
  <conditionalFormatting sqref="AJ33">
    <cfRule type="expression" dxfId="1019" priority="1110">
      <formula>AJ33&lt;&gt;""</formula>
    </cfRule>
  </conditionalFormatting>
  <conditionalFormatting sqref="E30">
    <cfRule type="expression" dxfId="1018" priority="1108">
      <formula>E30&lt;&gt;""</formula>
    </cfRule>
  </conditionalFormatting>
  <conditionalFormatting sqref="AJ11">
    <cfRule type="expression" dxfId="1017" priority="1087">
      <formula>AJ11&lt;&gt;""</formula>
    </cfRule>
  </conditionalFormatting>
  <conditionalFormatting sqref="R28">
    <cfRule type="expression" dxfId="1016" priority="1104">
      <formula>R28&lt;&gt;""</formula>
    </cfRule>
  </conditionalFormatting>
  <conditionalFormatting sqref="X12">
    <cfRule type="expression" dxfId="1015" priority="1103">
      <formula>X12&lt;&gt;""</formula>
    </cfRule>
  </conditionalFormatting>
  <conditionalFormatting sqref="X25">
    <cfRule type="expression" dxfId="1014" priority="1102">
      <formula>X25&lt;&gt;""</formula>
    </cfRule>
  </conditionalFormatting>
  <conditionalFormatting sqref="AD9">
    <cfRule type="expression" dxfId="1013" priority="1101">
      <formula>AD9&lt;&gt;""</formula>
    </cfRule>
  </conditionalFormatting>
  <conditionalFormatting sqref="AD24">
    <cfRule type="expression" dxfId="1012" priority="1100">
      <formula>AD24&lt;&gt;""</formula>
    </cfRule>
  </conditionalFormatting>
  <conditionalFormatting sqref="AJ6">
    <cfRule type="expression" dxfId="1011" priority="1099">
      <formula>AJ6&lt;&gt;""</formula>
    </cfRule>
  </conditionalFormatting>
  <conditionalFormatting sqref="AJ34">
    <cfRule type="expression" dxfId="1010" priority="1097">
      <formula>AJ34&lt;&gt;""</formula>
    </cfRule>
  </conditionalFormatting>
  <conditionalFormatting sqref="E21">
    <cfRule type="expression" dxfId="1009" priority="1096">
      <formula>E21&lt;&gt;""</formula>
    </cfRule>
  </conditionalFormatting>
  <conditionalFormatting sqref="E35">
    <cfRule type="expression" dxfId="1008" priority="1095">
      <formula>E35&lt;&gt;""</formula>
    </cfRule>
  </conditionalFormatting>
  <conditionalFormatting sqref="AJ25">
    <cfRule type="expression" dxfId="1007" priority="1086">
      <formula>AJ25&lt;&gt;""</formula>
    </cfRule>
  </conditionalFormatting>
  <conditionalFormatting sqref="E9">
    <cfRule type="expression" dxfId="1006" priority="1085">
      <formula>E9&lt;&gt;""</formula>
    </cfRule>
  </conditionalFormatting>
  <conditionalFormatting sqref="E23">
    <cfRule type="expression" dxfId="1005" priority="1084">
      <formula>E23&lt;&gt;""</formula>
    </cfRule>
  </conditionalFormatting>
  <conditionalFormatting sqref="L6">
    <cfRule type="expression" dxfId="1004" priority="1083">
      <formula>L6&lt;&gt;""</formula>
    </cfRule>
  </conditionalFormatting>
  <conditionalFormatting sqref="R21">
    <cfRule type="expression" dxfId="1003" priority="1082">
      <formula>R21&lt;&gt;""</formula>
    </cfRule>
  </conditionalFormatting>
  <conditionalFormatting sqref="R35">
    <cfRule type="expression" dxfId="1002" priority="1081">
      <formula>R35&lt;&gt;""</formula>
    </cfRule>
  </conditionalFormatting>
  <conditionalFormatting sqref="L21">
    <cfRule type="expression" dxfId="1001" priority="1080">
      <formula>L21&lt;&gt;""</formula>
    </cfRule>
  </conditionalFormatting>
  <conditionalFormatting sqref="R7">
    <cfRule type="expression" dxfId="1000" priority="1079">
      <formula>R7&lt;&gt;""</formula>
    </cfRule>
  </conditionalFormatting>
  <conditionalFormatting sqref="AD16">
    <cfRule type="expression" dxfId="999" priority="1078">
      <formula>AD16&lt;&gt;""</formula>
    </cfRule>
  </conditionalFormatting>
  <conditionalFormatting sqref="X32">
    <cfRule type="expression" dxfId="998" priority="1077">
      <formula>X32&lt;&gt;""</formula>
    </cfRule>
  </conditionalFormatting>
  <conditionalFormatting sqref="AD30">
    <cfRule type="expression" dxfId="997" priority="1076">
      <formula>AD30&lt;&gt;""</formula>
    </cfRule>
  </conditionalFormatting>
  <conditionalFormatting sqref="AJ13">
    <cfRule type="expression" dxfId="996" priority="1075">
      <formula>AJ13&lt;&gt;""</formula>
    </cfRule>
  </conditionalFormatting>
  <conditionalFormatting sqref="AJ27">
    <cfRule type="expression" dxfId="995" priority="1074">
      <formula>AJ27&lt;&gt;""</formula>
    </cfRule>
  </conditionalFormatting>
  <conditionalFormatting sqref="F20">
    <cfRule type="expression" dxfId="994" priority="1073">
      <formula>F20&lt;&gt;""</formula>
    </cfRule>
  </conditionalFormatting>
  <conditionalFormatting sqref="F34">
    <cfRule type="expression" dxfId="993" priority="1072">
      <formula>F34&lt;&gt;""</formula>
    </cfRule>
  </conditionalFormatting>
  <conditionalFormatting sqref="M17">
    <cfRule type="expression" dxfId="992" priority="1070">
      <formula>M17&lt;&gt;""</formula>
    </cfRule>
  </conditionalFormatting>
  <conditionalFormatting sqref="M7">
    <cfRule type="expression" dxfId="991" priority="1038">
      <formula>M7&lt;&gt;""</formula>
    </cfRule>
  </conditionalFormatting>
  <conditionalFormatting sqref="AK10">
    <cfRule type="expression" dxfId="990" priority="1064">
      <formula>AK10&lt;&gt;""</formula>
    </cfRule>
  </conditionalFormatting>
  <conditionalFormatting sqref="AK24">
    <cfRule type="expression" dxfId="989" priority="1063">
      <formula>AK24&lt;&gt;""</formula>
    </cfRule>
  </conditionalFormatting>
  <conditionalFormatting sqref="F21">
    <cfRule type="expression" dxfId="988" priority="1062">
      <formula>F21&lt;&gt;""</formula>
    </cfRule>
  </conditionalFormatting>
  <conditionalFormatting sqref="F35">
    <cfRule type="expression" dxfId="987" priority="1061">
      <formula>F35&lt;&gt;""</formula>
    </cfRule>
  </conditionalFormatting>
  <conditionalFormatting sqref="M32">
    <cfRule type="expression" dxfId="986" priority="1060">
      <formula>M32&lt;&gt;""</formula>
    </cfRule>
  </conditionalFormatting>
  <conditionalFormatting sqref="M18">
    <cfRule type="expression" dxfId="985" priority="1059">
      <formula>M18&lt;&gt;""</formula>
    </cfRule>
  </conditionalFormatting>
  <conditionalFormatting sqref="S33">
    <cfRule type="expression" dxfId="984" priority="1057">
      <formula>S33&lt;&gt;""</formula>
    </cfRule>
  </conditionalFormatting>
  <conditionalFormatting sqref="Y30">
    <cfRule type="expression" dxfId="983" priority="1056">
      <formula>Y30&lt;&gt;""</formula>
    </cfRule>
  </conditionalFormatting>
  <conditionalFormatting sqref="AK11">
    <cfRule type="expression" dxfId="982" priority="1053">
      <formula>AK11&lt;&gt;""</formula>
    </cfRule>
  </conditionalFormatting>
  <conditionalFormatting sqref="AK25">
    <cfRule type="expression" dxfId="981" priority="1052">
      <formula>AK25&lt;&gt;""</formula>
    </cfRule>
  </conditionalFormatting>
  <conditionalFormatting sqref="F22">
    <cfRule type="expression" dxfId="980" priority="1051">
      <formula>F22&lt;&gt;""</formula>
    </cfRule>
  </conditionalFormatting>
  <conditionalFormatting sqref="M19">
    <cfRule type="expression" dxfId="979" priority="1049">
      <formula>M19&lt;&gt;""</formula>
    </cfRule>
  </conditionalFormatting>
  <conditionalFormatting sqref="M33">
    <cfRule type="expression" dxfId="978" priority="1048">
      <formula>M33&lt;&gt;""</formula>
    </cfRule>
  </conditionalFormatting>
  <conditionalFormatting sqref="S20">
    <cfRule type="expression" dxfId="977" priority="1047">
      <formula>S20&lt;&gt;""</formula>
    </cfRule>
  </conditionalFormatting>
  <conditionalFormatting sqref="S34">
    <cfRule type="expression" dxfId="976" priority="1046">
      <formula>S34&lt;&gt;""</formula>
    </cfRule>
  </conditionalFormatting>
  <conditionalFormatting sqref="Y31">
    <cfRule type="expression" dxfId="975" priority="1045">
      <formula>Y31&lt;&gt;""</formula>
    </cfRule>
  </conditionalFormatting>
  <conditionalFormatting sqref="AE15">
    <cfRule type="expression" dxfId="974" priority="1044">
      <formula>AE15&lt;&gt;""</formula>
    </cfRule>
  </conditionalFormatting>
  <conditionalFormatting sqref="AK13">
    <cfRule type="expression" dxfId="973" priority="1042">
      <formula>AK13&lt;&gt;""</formula>
    </cfRule>
  </conditionalFormatting>
  <conditionalFormatting sqref="AK26">
    <cfRule type="expression" dxfId="972" priority="1041">
      <formula>AK26&lt;&gt;""</formula>
    </cfRule>
  </conditionalFormatting>
  <conditionalFormatting sqref="F23">
    <cfRule type="expression" dxfId="971" priority="1040">
      <formula>F23&lt;&gt;""</formula>
    </cfRule>
  </conditionalFormatting>
  <conditionalFormatting sqref="S7">
    <cfRule type="expression" dxfId="970" priority="1039">
      <formula>S7&lt;&gt;""</formula>
    </cfRule>
  </conditionalFormatting>
  <conditionalFormatting sqref="S21">
    <cfRule type="expression" dxfId="969" priority="1037">
      <formula>S21&lt;&gt;""</formula>
    </cfRule>
  </conditionalFormatting>
  <conditionalFormatting sqref="M20">
    <cfRule type="expression" dxfId="968" priority="1036">
      <formula>M20&lt;&gt;""</formula>
    </cfRule>
  </conditionalFormatting>
  <conditionalFormatting sqref="S35">
    <cfRule type="expression" dxfId="967" priority="1035">
      <formula>S35&lt;&gt;""</formula>
    </cfRule>
  </conditionalFormatting>
  <conditionalFormatting sqref="Y19">
    <cfRule type="expression" dxfId="966" priority="1034">
      <formula>Y19&lt;&gt;""</formula>
    </cfRule>
  </conditionalFormatting>
  <conditionalFormatting sqref="Y32">
    <cfRule type="expression" dxfId="965" priority="1033">
      <formula>Y32&lt;&gt;""</formula>
    </cfRule>
  </conditionalFormatting>
  <conditionalFormatting sqref="AE16">
    <cfRule type="expression" dxfId="964" priority="1032">
      <formula>AE16&lt;&gt;""</formula>
    </cfRule>
  </conditionalFormatting>
  <conditionalFormatting sqref="AE30">
    <cfRule type="expression" dxfId="963" priority="1031">
      <formula>AE30&lt;&gt;""</formula>
    </cfRule>
  </conditionalFormatting>
  <conditionalFormatting sqref="AK14">
    <cfRule type="expression" dxfId="962" priority="1030">
      <formula>AK14&lt;&gt;""</formula>
    </cfRule>
  </conditionalFormatting>
  <conditionalFormatting sqref="AK27">
    <cfRule type="expression" dxfId="961" priority="1029">
      <formula>AK27&lt;&gt;""</formula>
    </cfRule>
  </conditionalFormatting>
  <conditionalFormatting sqref="AN7">
    <cfRule type="expression" dxfId="960" priority="1014">
      <formula>AN7&lt;&gt;""</formula>
    </cfRule>
  </conditionalFormatting>
  <conditionalFormatting sqref="AN21">
    <cfRule type="expression" dxfId="959" priority="1013">
      <formula>AN21&lt;&gt;""</formula>
    </cfRule>
  </conditionalFormatting>
  <conditionalFormatting sqref="AN35">
    <cfRule type="expression" dxfId="958" priority="1012">
      <formula>AN35&lt;&gt;""</formula>
    </cfRule>
  </conditionalFormatting>
  <conditionalFormatting sqref="AT32">
    <cfRule type="expression" dxfId="957" priority="1010">
      <formula>AT32&lt;&gt;""</formula>
    </cfRule>
  </conditionalFormatting>
  <conditionalFormatting sqref="AZ15">
    <cfRule type="expression" dxfId="956" priority="1009">
      <formula>AZ15&lt;&gt;""</formula>
    </cfRule>
  </conditionalFormatting>
  <conditionalFormatting sqref="AZ29">
    <cfRule type="expression" dxfId="955" priority="1008">
      <formula>AZ29&lt;&gt;""</formula>
    </cfRule>
  </conditionalFormatting>
  <conditionalFormatting sqref="BF27">
    <cfRule type="expression" dxfId="954" priority="1007">
      <formula>BF27&lt;&gt;""</formula>
    </cfRule>
  </conditionalFormatting>
  <conditionalFormatting sqref="BF13">
    <cfRule type="expression" dxfId="953" priority="1006">
      <formula>BF13&lt;&gt;""</formula>
    </cfRule>
  </conditionalFormatting>
  <conditionalFormatting sqref="BL10">
    <cfRule type="expression" dxfId="952" priority="1005">
      <formula>BL10&lt;&gt;""</formula>
    </cfRule>
  </conditionalFormatting>
  <conditionalFormatting sqref="BL24">
    <cfRule type="expression" dxfId="951" priority="1004">
      <formula>BL24&lt;&gt;""</formula>
    </cfRule>
  </conditionalFormatting>
  <conditionalFormatting sqref="BR8">
    <cfRule type="expression" dxfId="950" priority="1003">
      <formula>BR8&lt;&gt;""</formula>
    </cfRule>
  </conditionalFormatting>
  <conditionalFormatting sqref="BR22">
    <cfRule type="expression" dxfId="949" priority="1002">
      <formula>BR22&lt;&gt;""</formula>
    </cfRule>
  </conditionalFormatting>
  <conditionalFormatting sqref="BQ5:BQ27">
    <cfRule type="expression" dxfId="948" priority="1001">
      <formula>WEEKDAY(BQ5,2)=7</formula>
    </cfRule>
  </conditionalFormatting>
  <conditionalFormatting sqref="AO18">
    <cfRule type="expression" dxfId="947" priority="1000">
      <formula>AO18&lt;&gt;""</formula>
    </cfRule>
  </conditionalFormatting>
  <conditionalFormatting sqref="AO32">
    <cfRule type="expression" dxfId="946" priority="999">
      <formula>AO32&lt;&gt;""</formula>
    </cfRule>
  </conditionalFormatting>
  <conditionalFormatting sqref="AU15">
    <cfRule type="expression" dxfId="945" priority="998">
      <formula>AU15&lt;&gt;""</formula>
    </cfRule>
  </conditionalFormatting>
  <conditionalFormatting sqref="AU29">
    <cfRule type="expression" dxfId="944" priority="997">
      <formula>AU29&lt;&gt;""</formula>
    </cfRule>
  </conditionalFormatting>
  <conditionalFormatting sqref="BA12">
    <cfRule type="expression" dxfId="943" priority="996">
      <formula>BA12&lt;&gt;""</formula>
    </cfRule>
  </conditionalFormatting>
  <conditionalFormatting sqref="BA26">
    <cfRule type="expression" dxfId="942" priority="995">
      <formula>BA26&lt;&gt;""</formula>
    </cfRule>
  </conditionalFormatting>
  <conditionalFormatting sqref="BG24">
    <cfRule type="expression" dxfId="941" priority="993">
      <formula>BG24&lt;&gt;""</formula>
    </cfRule>
  </conditionalFormatting>
  <conditionalFormatting sqref="BM21">
    <cfRule type="expression" dxfId="940" priority="991">
      <formula>BM21&lt;&gt;""</formula>
    </cfRule>
  </conditionalFormatting>
  <conditionalFormatting sqref="BS5">
    <cfRule type="expression" dxfId="939" priority="990">
      <formula>BS5&lt;&gt;""</formula>
    </cfRule>
  </conditionalFormatting>
  <conditionalFormatting sqref="BS19">
    <cfRule type="expression" dxfId="938" priority="989">
      <formula>BS19&lt;&gt;""</formula>
    </cfRule>
  </conditionalFormatting>
  <conditionalFormatting sqref="BS34">
    <cfRule type="expression" dxfId="937" priority="988">
      <formula>BS34&lt;&gt;""</formula>
    </cfRule>
  </conditionalFormatting>
  <conditionalFormatting sqref="AP18">
    <cfRule type="expression" dxfId="936" priority="987">
      <formula>AP18&lt;&gt;""</formula>
    </cfRule>
  </conditionalFormatting>
  <conditionalFormatting sqref="AP32">
    <cfRule type="expression" dxfId="935" priority="986">
      <formula>AP32&lt;&gt;""</formula>
    </cfRule>
  </conditionalFormatting>
  <conditionalFormatting sqref="AV15">
    <cfRule type="expression" dxfId="934" priority="985">
      <formula>AV15&lt;&gt;""</formula>
    </cfRule>
  </conditionalFormatting>
  <conditionalFormatting sqref="AV29">
    <cfRule type="expression" dxfId="933" priority="984">
      <formula>AV29&lt;&gt;""</formula>
    </cfRule>
  </conditionalFormatting>
  <conditionalFormatting sqref="BB12">
    <cfRule type="expression" dxfId="932" priority="983">
      <formula>BB12&lt;&gt;""</formula>
    </cfRule>
  </conditionalFormatting>
  <conditionalFormatting sqref="BB26">
    <cfRule type="expression" dxfId="931" priority="982">
      <formula>BB26&lt;&gt;""</formula>
    </cfRule>
  </conditionalFormatting>
  <conditionalFormatting sqref="BH10">
    <cfRule type="expression" dxfId="930" priority="981">
      <formula>BH10&lt;&gt;""</formula>
    </cfRule>
  </conditionalFormatting>
  <conditionalFormatting sqref="BH24">
    <cfRule type="expression" dxfId="929" priority="980">
      <formula>BH24&lt;&gt;""</formula>
    </cfRule>
  </conditionalFormatting>
  <conditionalFormatting sqref="BN21">
    <cfRule type="expression" dxfId="928" priority="979">
      <formula>BN21&lt;&gt;""</formula>
    </cfRule>
  </conditionalFormatting>
  <conditionalFormatting sqref="BN7">
    <cfRule type="expression" dxfId="927" priority="978">
      <formula>BN7&lt;&gt;""</formula>
    </cfRule>
  </conditionalFormatting>
  <conditionalFormatting sqref="BT5">
    <cfRule type="expression" dxfId="926" priority="977">
      <formula>BT5&lt;&gt;""</formula>
    </cfRule>
  </conditionalFormatting>
  <conditionalFormatting sqref="BT19">
    <cfRule type="expression" dxfId="925" priority="976">
      <formula>BT19&lt;&gt;""</formula>
    </cfRule>
  </conditionalFormatting>
  <conditionalFormatting sqref="BT34">
    <cfRule type="expression" dxfId="924" priority="975">
      <formula>BT34&lt;&gt;""</formula>
    </cfRule>
  </conditionalFormatting>
  <conditionalFormatting sqref="AQ11">
    <cfRule type="expression" dxfId="923" priority="974">
      <formula>AQ11&lt;&gt;""</formula>
    </cfRule>
  </conditionalFormatting>
  <conditionalFormatting sqref="AQ25">
    <cfRule type="expression" dxfId="922" priority="973">
      <formula>AQ25&lt;&gt;""</formula>
    </cfRule>
  </conditionalFormatting>
  <conditionalFormatting sqref="AW8">
    <cfRule type="expression" dxfId="921" priority="972">
      <formula>AW8&lt;&gt;""</formula>
    </cfRule>
  </conditionalFormatting>
  <conditionalFormatting sqref="AW22">
    <cfRule type="expression" dxfId="920" priority="971">
      <formula>AW22&lt;&gt;""</formula>
    </cfRule>
  </conditionalFormatting>
  <conditionalFormatting sqref="BC5">
    <cfRule type="expression" dxfId="919" priority="970">
      <formula>BC5&lt;&gt;""</formula>
    </cfRule>
  </conditionalFormatting>
  <conditionalFormatting sqref="BC19">
    <cfRule type="expression" dxfId="918" priority="969">
      <formula>BC19&lt;&gt;""</formula>
    </cfRule>
  </conditionalFormatting>
  <conditionalFormatting sqref="BC33">
    <cfRule type="expression" dxfId="917" priority="968">
      <formula>BC33&lt;&gt;""</formula>
    </cfRule>
  </conditionalFormatting>
  <conditionalFormatting sqref="BI17">
    <cfRule type="expression" dxfId="916" priority="967">
      <formula>BI17&lt;&gt;""</formula>
    </cfRule>
  </conditionalFormatting>
  <conditionalFormatting sqref="BI31">
    <cfRule type="expression" dxfId="915" priority="966">
      <formula>BI31&lt;&gt;""</formula>
    </cfRule>
  </conditionalFormatting>
  <conditionalFormatting sqref="BO14">
    <cfRule type="expression" dxfId="914" priority="965">
      <formula>BO14&lt;&gt;""</formula>
    </cfRule>
  </conditionalFormatting>
  <conditionalFormatting sqref="BO28">
    <cfRule type="expression" dxfId="913" priority="964">
      <formula>BO28&lt;&gt;""</formula>
    </cfRule>
  </conditionalFormatting>
  <conditionalFormatting sqref="BU12">
    <cfRule type="expression" dxfId="912" priority="963">
      <formula>BU12&lt;&gt;""</formula>
    </cfRule>
  </conditionalFormatting>
  <conditionalFormatting sqref="BU26">
    <cfRule type="expression" dxfId="911" priority="962">
      <formula>BU26&lt;&gt;""</formula>
    </cfRule>
  </conditionalFormatting>
  <conditionalFormatting sqref="AN8">
    <cfRule type="expression" dxfId="910" priority="961">
      <formula>AN8&lt;&gt;""</formula>
    </cfRule>
  </conditionalFormatting>
  <conditionalFormatting sqref="AN22">
    <cfRule type="expression" dxfId="909" priority="960">
      <formula>AN22&lt;&gt;""</formula>
    </cfRule>
  </conditionalFormatting>
  <conditionalFormatting sqref="AT5">
    <cfRule type="expression" dxfId="908" priority="959">
      <formula>AT5&lt;&gt;""</formula>
    </cfRule>
  </conditionalFormatting>
  <conditionalFormatting sqref="AT19">
    <cfRule type="expression" dxfId="907" priority="958">
      <formula>AT19&lt;&gt;""</formula>
    </cfRule>
  </conditionalFormatting>
  <conditionalFormatting sqref="AT33">
    <cfRule type="expression" dxfId="906" priority="957">
      <formula>AT33&lt;&gt;""</formula>
    </cfRule>
  </conditionalFormatting>
  <conditionalFormatting sqref="AZ16">
    <cfRule type="expression" dxfId="905" priority="956">
      <formula>AZ16&lt;&gt;""</formula>
    </cfRule>
  </conditionalFormatting>
  <conditionalFormatting sqref="AZ30">
    <cfRule type="expression" dxfId="904" priority="955">
      <formula>AZ30&lt;&gt;""</formula>
    </cfRule>
  </conditionalFormatting>
  <conditionalFormatting sqref="BF14">
    <cfRule type="expression" dxfId="903" priority="954">
      <formula>BF14&lt;&gt;""</formula>
    </cfRule>
  </conditionalFormatting>
  <conditionalFormatting sqref="BF28">
    <cfRule type="expression" dxfId="902" priority="953">
      <formula>BF28&lt;&gt;""</formula>
    </cfRule>
  </conditionalFormatting>
  <conditionalFormatting sqref="BL11">
    <cfRule type="expression" dxfId="901" priority="952">
      <formula>BL11&lt;&gt;""</formula>
    </cfRule>
  </conditionalFormatting>
  <conditionalFormatting sqref="BL25">
    <cfRule type="expression" dxfId="900" priority="951">
      <formula>BL25&lt;&gt;""</formula>
    </cfRule>
  </conditionalFormatting>
  <conditionalFormatting sqref="BR9">
    <cfRule type="expression" dxfId="899" priority="950">
      <formula>BR9&lt;&gt;""</formula>
    </cfRule>
  </conditionalFormatting>
  <conditionalFormatting sqref="BR23">
    <cfRule type="expression" dxfId="898" priority="949">
      <formula>BR23&lt;&gt;""</formula>
    </cfRule>
  </conditionalFormatting>
  <conditionalFormatting sqref="AO14">
    <cfRule type="expression" dxfId="897" priority="948">
      <formula>AO14&lt;&gt;""</formula>
    </cfRule>
  </conditionalFormatting>
  <conditionalFormatting sqref="AO28">
    <cfRule type="expression" dxfId="896" priority="947">
      <formula>AO28&lt;&gt;""</formula>
    </cfRule>
  </conditionalFormatting>
  <conditionalFormatting sqref="AU11">
    <cfRule type="expression" dxfId="895" priority="946">
      <formula>AU11&lt;&gt;""</formula>
    </cfRule>
  </conditionalFormatting>
  <conditionalFormatting sqref="AU25">
    <cfRule type="expression" dxfId="894" priority="945">
      <formula>AU25&lt;&gt;""</formula>
    </cfRule>
  </conditionalFormatting>
  <conditionalFormatting sqref="BA8">
    <cfRule type="expression" dxfId="893" priority="944">
      <formula>BA8&lt;&gt;""</formula>
    </cfRule>
  </conditionalFormatting>
  <conditionalFormatting sqref="BA22">
    <cfRule type="expression" dxfId="892" priority="943">
      <formula>BA22&lt;&gt;""</formula>
    </cfRule>
  </conditionalFormatting>
  <conditionalFormatting sqref="BG20">
    <cfRule type="expression" dxfId="891" priority="941">
      <formula>BG20&lt;&gt;""</formula>
    </cfRule>
  </conditionalFormatting>
  <conditionalFormatting sqref="BG34">
    <cfRule type="expression" dxfId="890" priority="940">
      <formula>BG34&lt;&gt;""</formula>
    </cfRule>
  </conditionalFormatting>
  <conditionalFormatting sqref="BM17">
    <cfRule type="expression" dxfId="889" priority="939">
      <formula>BM17&lt;&gt;""</formula>
    </cfRule>
  </conditionalFormatting>
  <conditionalFormatting sqref="BM31">
    <cfRule type="expression" dxfId="888" priority="938">
      <formula>BM31&lt;&gt;""</formula>
    </cfRule>
  </conditionalFormatting>
  <conditionalFormatting sqref="BS15">
    <cfRule type="expression" dxfId="887" priority="937">
      <formula>BS15&lt;&gt;""</formula>
    </cfRule>
  </conditionalFormatting>
  <conditionalFormatting sqref="BS31">
    <cfRule type="expression" dxfId="886" priority="936">
      <formula>BS31&lt;&gt;""</formula>
    </cfRule>
  </conditionalFormatting>
  <conditionalFormatting sqref="AP17">
    <cfRule type="expression" dxfId="885" priority="935">
      <formula>AP17&lt;&gt;""</formula>
    </cfRule>
  </conditionalFormatting>
  <conditionalFormatting sqref="AP31">
    <cfRule type="expression" dxfId="884" priority="934">
      <formula>AP31&lt;&gt;""</formula>
    </cfRule>
  </conditionalFormatting>
  <conditionalFormatting sqref="AV14">
    <cfRule type="expression" dxfId="883" priority="933">
      <formula>AV14&lt;&gt;""</formula>
    </cfRule>
  </conditionalFormatting>
  <conditionalFormatting sqref="AV28">
    <cfRule type="expression" dxfId="882" priority="932">
      <formula>AV28&lt;&gt;""</formula>
    </cfRule>
  </conditionalFormatting>
  <conditionalFormatting sqref="BB11">
    <cfRule type="expression" dxfId="881" priority="931">
      <formula>BB11&lt;&gt;""</formula>
    </cfRule>
  </conditionalFormatting>
  <conditionalFormatting sqref="BB25">
    <cfRule type="expression" dxfId="880" priority="930">
      <formula>BB25&lt;&gt;""</formula>
    </cfRule>
  </conditionalFormatting>
  <conditionalFormatting sqref="BH9">
    <cfRule type="expression" dxfId="879" priority="929">
      <formula>BH9&lt;&gt;""</formula>
    </cfRule>
  </conditionalFormatting>
  <conditionalFormatting sqref="BH23">
    <cfRule type="expression" dxfId="878" priority="928">
      <formula>BH23&lt;&gt;""</formula>
    </cfRule>
  </conditionalFormatting>
  <conditionalFormatting sqref="BN20">
    <cfRule type="expression" dxfId="877" priority="926">
      <formula>BN20&lt;&gt;""</formula>
    </cfRule>
  </conditionalFormatting>
  <conditionalFormatting sqref="BN34">
    <cfRule type="expression" dxfId="876" priority="925">
      <formula>BN34&lt;&gt;""</formula>
    </cfRule>
  </conditionalFormatting>
  <conditionalFormatting sqref="BT18">
    <cfRule type="expression" dxfId="875" priority="924">
      <formula>BT18&lt;&gt;""</formula>
    </cfRule>
  </conditionalFormatting>
  <conditionalFormatting sqref="BT33">
    <cfRule type="expression" dxfId="874" priority="923">
      <formula>BT33&lt;&gt;""</formula>
    </cfRule>
  </conditionalFormatting>
  <conditionalFormatting sqref="AQ8">
    <cfRule type="expression" dxfId="873" priority="922">
      <formula>AQ8&lt;&gt;""</formula>
    </cfRule>
  </conditionalFormatting>
  <conditionalFormatting sqref="AQ22">
    <cfRule type="expression" dxfId="872" priority="921">
      <formula>AQ22&lt;&gt;""</formula>
    </cfRule>
  </conditionalFormatting>
  <conditionalFormatting sqref="AW5">
    <cfRule type="expression" dxfId="871" priority="920">
      <formula>AW5&lt;&gt;""</formula>
    </cfRule>
  </conditionalFormatting>
  <conditionalFormatting sqref="AW19">
    <cfRule type="expression" dxfId="870" priority="919">
      <formula>AW19&lt;&gt;""</formula>
    </cfRule>
  </conditionalFormatting>
  <conditionalFormatting sqref="AW33">
    <cfRule type="expression" dxfId="869" priority="918">
      <formula>AW33&lt;&gt;""</formula>
    </cfRule>
  </conditionalFormatting>
  <conditionalFormatting sqref="BC16">
    <cfRule type="expression" dxfId="868" priority="917">
      <formula>BC16&lt;&gt;""</formula>
    </cfRule>
  </conditionalFormatting>
  <conditionalFormatting sqref="BC30">
    <cfRule type="expression" dxfId="867" priority="916">
      <formula>BC30&lt;&gt;""</formula>
    </cfRule>
  </conditionalFormatting>
  <conditionalFormatting sqref="BI14">
    <cfRule type="expression" dxfId="866" priority="915">
      <formula>BI14&lt;&gt;""</formula>
    </cfRule>
  </conditionalFormatting>
  <conditionalFormatting sqref="BI28">
    <cfRule type="expression" dxfId="865" priority="914">
      <formula>BI28&lt;&gt;""</formula>
    </cfRule>
  </conditionalFormatting>
  <conditionalFormatting sqref="BO11">
    <cfRule type="expression" dxfId="864" priority="913">
      <formula>BO11&lt;&gt;""</formula>
    </cfRule>
  </conditionalFormatting>
  <conditionalFormatting sqref="BO25">
    <cfRule type="expression" dxfId="863" priority="912">
      <formula>BO25&lt;&gt;""</formula>
    </cfRule>
  </conditionalFormatting>
  <conditionalFormatting sqref="BU9">
    <cfRule type="expression" dxfId="862" priority="911">
      <formula>BU9&lt;&gt;""</formula>
    </cfRule>
  </conditionalFormatting>
  <conditionalFormatting sqref="BU23">
    <cfRule type="expression" dxfId="861" priority="910">
      <formula>BU23&lt;&gt;""</formula>
    </cfRule>
  </conditionalFormatting>
  <conditionalFormatting sqref="AN10">
    <cfRule type="expression" dxfId="860" priority="909">
      <formula>AN10&lt;&gt;""</formula>
    </cfRule>
  </conditionalFormatting>
  <conditionalFormatting sqref="AN24">
    <cfRule type="expression" dxfId="859" priority="908">
      <formula>AN24&lt;&gt;""</formula>
    </cfRule>
  </conditionalFormatting>
  <conditionalFormatting sqref="AT7">
    <cfRule type="expression" dxfId="858" priority="907">
      <formula>AT7&lt;&gt;""</formula>
    </cfRule>
  </conditionalFormatting>
  <conditionalFormatting sqref="AT35">
    <cfRule type="expression" dxfId="857" priority="905">
      <formula>AT35&lt;&gt;""</formula>
    </cfRule>
  </conditionalFormatting>
  <conditionalFormatting sqref="AZ18">
    <cfRule type="expression" dxfId="856" priority="904">
      <formula>AZ18&lt;&gt;""</formula>
    </cfRule>
  </conditionalFormatting>
  <conditionalFormatting sqref="AZ32">
    <cfRule type="expression" dxfId="855" priority="903">
      <formula>AZ32&lt;&gt;""</formula>
    </cfRule>
  </conditionalFormatting>
  <conditionalFormatting sqref="BF16">
    <cfRule type="expression" dxfId="854" priority="902">
      <formula>BF16&lt;&gt;""</formula>
    </cfRule>
  </conditionalFormatting>
  <conditionalFormatting sqref="BF30">
    <cfRule type="expression" dxfId="853" priority="901">
      <formula>BF30&lt;&gt;""</formula>
    </cfRule>
  </conditionalFormatting>
  <conditionalFormatting sqref="BL13">
    <cfRule type="expression" dxfId="852" priority="900">
      <formula>BL13&lt;&gt;""</formula>
    </cfRule>
  </conditionalFormatting>
  <conditionalFormatting sqref="BL27">
    <cfRule type="expression" dxfId="851" priority="899">
      <formula>BL27&lt;&gt;""</formula>
    </cfRule>
  </conditionalFormatting>
  <conditionalFormatting sqref="BR11">
    <cfRule type="expression" dxfId="850" priority="898">
      <formula>BR11&lt;&gt;""</formula>
    </cfRule>
  </conditionalFormatting>
  <conditionalFormatting sqref="BR25">
    <cfRule type="expression" dxfId="849" priority="897">
      <formula>BR25&lt;&gt;""</formula>
    </cfRule>
  </conditionalFormatting>
  <conditionalFormatting sqref="AO17">
    <cfRule type="expression" dxfId="848" priority="895">
      <formula>AO17&lt;&gt;""</formula>
    </cfRule>
  </conditionalFormatting>
  <conditionalFormatting sqref="AO31">
    <cfRule type="expression" dxfId="847" priority="894">
      <formula>AO31&lt;&gt;""</formula>
    </cfRule>
  </conditionalFormatting>
  <conditionalFormatting sqref="AU14">
    <cfRule type="expression" dxfId="846" priority="893">
      <formula>AU14&lt;&gt;""</formula>
    </cfRule>
  </conditionalFormatting>
  <conditionalFormatting sqref="AU28">
    <cfRule type="expression" dxfId="845" priority="892">
      <formula>AU28&lt;&gt;""</formula>
    </cfRule>
  </conditionalFormatting>
  <conditionalFormatting sqref="BA11">
    <cfRule type="expression" dxfId="844" priority="891">
      <formula>BA11&lt;&gt;""</formula>
    </cfRule>
  </conditionalFormatting>
  <conditionalFormatting sqref="BA25">
    <cfRule type="expression" dxfId="843" priority="890">
      <formula>BA25&lt;&gt;""</formula>
    </cfRule>
  </conditionalFormatting>
  <conditionalFormatting sqref="BG23">
    <cfRule type="expression" dxfId="842" priority="888">
      <formula>BG23&lt;&gt;""</formula>
    </cfRule>
  </conditionalFormatting>
  <conditionalFormatting sqref="BM20">
    <cfRule type="expression" dxfId="841" priority="886">
      <formula>BM20&lt;&gt;""</formula>
    </cfRule>
  </conditionalFormatting>
  <conditionalFormatting sqref="BM34">
    <cfRule type="expression" dxfId="840" priority="885">
      <formula>BM34&lt;&gt;""</formula>
    </cfRule>
  </conditionalFormatting>
  <conditionalFormatting sqref="BS18">
    <cfRule type="expression" dxfId="839" priority="884">
      <formula>BS18&lt;&gt;""</formula>
    </cfRule>
  </conditionalFormatting>
  <conditionalFormatting sqref="BM7">
    <cfRule type="expression" dxfId="838" priority="883">
      <formula>BM7&lt;&gt;""</formula>
    </cfRule>
  </conditionalFormatting>
  <conditionalFormatting sqref="BG10">
    <cfRule type="expression" dxfId="837" priority="882">
      <formula>BG10&lt;&gt;""</formula>
    </cfRule>
  </conditionalFormatting>
  <conditionalFormatting sqref="BG9">
    <cfRule type="expression" dxfId="836" priority="881">
      <formula>BG9&lt;&gt;""</formula>
    </cfRule>
  </conditionalFormatting>
  <conditionalFormatting sqref="AC9">
    <cfRule type="expression" dxfId="835" priority="879">
      <formula>AC9&lt;&gt;""</formula>
    </cfRule>
  </conditionalFormatting>
  <conditionalFormatting sqref="AI6">
    <cfRule type="expression" dxfId="834" priority="878">
      <formula>AI6&lt;&gt;""</formula>
    </cfRule>
  </conditionalFormatting>
  <conditionalFormatting sqref="AN11">
    <cfRule type="expression" dxfId="833" priority="877">
      <formula>AN11&lt;&gt;""</formula>
    </cfRule>
  </conditionalFormatting>
  <conditionalFormatting sqref="AN25">
    <cfRule type="expression" dxfId="832" priority="876">
      <formula>AN25&lt;&gt;""</formula>
    </cfRule>
  </conditionalFormatting>
  <conditionalFormatting sqref="AT8">
    <cfRule type="expression" dxfId="831" priority="875">
      <formula>AT8&lt;&gt;""</formula>
    </cfRule>
  </conditionalFormatting>
  <conditionalFormatting sqref="AT22">
    <cfRule type="expression" dxfId="830" priority="874">
      <formula>AT22&lt;&gt;""</formula>
    </cfRule>
  </conditionalFormatting>
  <conditionalFormatting sqref="AZ5">
    <cfRule type="expression" dxfId="829" priority="873">
      <formula>AZ5&lt;&gt;""</formula>
    </cfRule>
  </conditionalFormatting>
  <conditionalFormatting sqref="AZ19">
    <cfRule type="expression" dxfId="828" priority="872">
      <formula>AZ19&lt;&gt;""</formula>
    </cfRule>
  </conditionalFormatting>
  <conditionalFormatting sqref="AZ33">
    <cfRule type="expression" dxfId="827" priority="871">
      <formula>AZ33&lt;&gt;""</formula>
    </cfRule>
  </conditionalFormatting>
  <conditionalFormatting sqref="BF31">
    <cfRule type="expression" dxfId="826" priority="870">
      <formula>BF31&lt;&gt;""</formula>
    </cfRule>
  </conditionalFormatting>
  <conditionalFormatting sqref="BF17">
    <cfRule type="expression" dxfId="825" priority="869">
      <formula>BF17&lt;&gt;""</formula>
    </cfRule>
  </conditionalFormatting>
  <conditionalFormatting sqref="BL14">
    <cfRule type="expression" dxfId="824" priority="868">
      <formula>BL14&lt;&gt;""</formula>
    </cfRule>
  </conditionalFormatting>
  <conditionalFormatting sqref="BL28">
    <cfRule type="expression" dxfId="823" priority="867">
      <formula>BL28&lt;&gt;""</formula>
    </cfRule>
  </conditionalFormatting>
  <conditionalFormatting sqref="BR12">
    <cfRule type="expression" dxfId="822" priority="866">
      <formula>BR12&lt;&gt;""</formula>
    </cfRule>
  </conditionalFormatting>
  <conditionalFormatting sqref="BR26">
    <cfRule type="expression" dxfId="821" priority="865">
      <formula>BR26&lt;&gt;""</formula>
    </cfRule>
  </conditionalFormatting>
  <conditionalFormatting sqref="AO9">
    <cfRule type="expression" dxfId="820" priority="864">
      <formula>AO9&lt;&gt;""</formula>
    </cfRule>
  </conditionalFormatting>
  <conditionalFormatting sqref="AO23">
    <cfRule type="expression" dxfId="819" priority="863">
      <formula>AO23&lt;&gt;""</formula>
    </cfRule>
  </conditionalFormatting>
  <conditionalFormatting sqref="AU6">
    <cfRule type="expression" dxfId="818" priority="862">
      <formula>AU6&lt;&gt;""</formula>
    </cfRule>
  </conditionalFormatting>
  <conditionalFormatting sqref="AU20">
    <cfRule type="expression" dxfId="817" priority="861">
      <formula>AU20&lt;&gt;""</formula>
    </cfRule>
  </conditionalFormatting>
  <conditionalFormatting sqref="BA17">
    <cfRule type="expression" dxfId="816" priority="859">
      <formula>BA17&lt;&gt;""</formula>
    </cfRule>
  </conditionalFormatting>
  <conditionalFormatting sqref="BA31">
    <cfRule type="expression" dxfId="815" priority="858">
      <formula>BA31&lt;&gt;""</formula>
    </cfRule>
  </conditionalFormatting>
  <conditionalFormatting sqref="BG15">
    <cfRule type="expression" dxfId="814" priority="857">
      <formula>BG15&lt;&gt;""</formula>
    </cfRule>
  </conditionalFormatting>
  <conditionalFormatting sqref="BG29">
    <cfRule type="expression" dxfId="813" priority="856">
      <formula>BG29&lt;&gt;""</formula>
    </cfRule>
  </conditionalFormatting>
  <conditionalFormatting sqref="BM12">
    <cfRule type="expression" dxfId="812" priority="855">
      <formula>BM12&lt;&gt;""</formula>
    </cfRule>
  </conditionalFormatting>
  <conditionalFormatting sqref="BM26">
    <cfRule type="expression" dxfId="811" priority="854">
      <formula>BM26&lt;&gt;""</formula>
    </cfRule>
  </conditionalFormatting>
  <conditionalFormatting sqref="BS10">
    <cfRule type="expression" dxfId="810" priority="853">
      <formula>BS10&lt;&gt;""</formula>
    </cfRule>
  </conditionalFormatting>
  <conditionalFormatting sqref="BS24">
    <cfRule type="expression" dxfId="809" priority="852">
      <formula>BS24&lt;&gt;""</formula>
    </cfRule>
  </conditionalFormatting>
  <conditionalFormatting sqref="AP14">
    <cfRule type="expression" dxfId="808" priority="851">
      <formula>AP14&lt;&gt;""</formula>
    </cfRule>
  </conditionalFormatting>
  <conditionalFormatting sqref="AP28">
    <cfRule type="expression" dxfId="807" priority="850">
      <formula>AP28&lt;&gt;""</formula>
    </cfRule>
  </conditionalFormatting>
  <conditionalFormatting sqref="AV11">
    <cfRule type="expression" dxfId="806" priority="849">
      <formula>AV11&lt;&gt;""</formula>
    </cfRule>
  </conditionalFormatting>
  <conditionalFormatting sqref="AV25">
    <cfRule type="expression" dxfId="805" priority="848">
      <formula>AV25&lt;&gt;""</formula>
    </cfRule>
  </conditionalFormatting>
  <conditionalFormatting sqref="BB8">
    <cfRule type="expression" dxfId="804" priority="847">
      <formula>BB8&lt;&gt;""</formula>
    </cfRule>
  </conditionalFormatting>
  <conditionalFormatting sqref="BB22">
    <cfRule type="expression" dxfId="803" priority="846">
      <formula>BB22&lt;&gt;""</formula>
    </cfRule>
  </conditionalFormatting>
  <conditionalFormatting sqref="BH20">
    <cfRule type="expression" dxfId="802" priority="844">
      <formula>BH20&lt;&gt;""</formula>
    </cfRule>
  </conditionalFormatting>
  <conditionalFormatting sqref="BH34">
    <cfRule type="expression" dxfId="801" priority="843">
      <formula>BH34&lt;&gt;""</formula>
    </cfRule>
  </conditionalFormatting>
  <conditionalFormatting sqref="BN17">
    <cfRule type="expression" dxfId="800" priority="842">
      <formula>BN17&lt;&gt;""</formula>
    </cfRule>
  </conditionalFormatting>
  <conditionalFormatting sqref="BN31">
    <cfRule type="expression" dxfId="799" priority="841">
      <formula>BN31&lt;&gt;""</formula>
    </cfRule>
  </conditionalFormatting>
  <conditionalFormatting sqref="BT15">
    <cfRule type="expression" dxfId="798" priority="840">
      <formula>BT15&lt;&gt;""</formula>
    </cfRule>
  </conditionalFormatting>
  <conditionalFormatting sqref="AN16">
    <cfRule type="expression" dxfId="797" priority="838">
      <formula>AN16&lt;&gt;""</formula>
    </cfRule>
  </conditionalFormatting>
  <conditionalFormatting sqref="AN30">
    <cfRule type="expression" dxfId="796" priority="837">
      <formula>AN30&lt;&gt;""</formula>
    </cfRule>
  </conditionalFormatting>
  <conditionalFormatting sqref="AT13">
    <cfRule type="expression" dxfId="795" priority="836">
      <formula>AT13&lt;&gt;""</formula>
    </cfRule>
  </conditionalFormatting>
  <conditionalFormatting sqref="AT27">
    <cfRule type="expression" dxfId="794" priority="835">
      <formula>AT27&lt;&gt;""</formula>
    </cfRule>
  </conditionalFormatting>
  <conditionalFormatting sqref="AZ10">
    <cfRule type="expression" dxfId="793" priority="834">
      <formula>AZ10&lt;&gt;""</formula>
    </cfRule>
  </conditionalFormatting>
  <conditionalFormatting sqref="AZ24">
    <cfRule type="expression" dxfId="792" priority="833">
      <formula>AZ24&lt;&gt;""</formula>
    </cfRule>
  </conditionalFormatting>
  <conditionalFormatting sqref="BF9">
    <cfRule type="expression" dxfId="791" priority="832">
      <formula>BF9&lt;&gt;""</formula>
    </cfRule>
  </conditionalFormatting>
  <conditionalFormatting sqref="BF22">
    <cfRule type="expression" dxfId="790" priority="831">
      <formula>BF22&lt;&gt;""</formula>
    </cfRule>
  </conditionalFormatting>
  <conditionalFormatting sqref="BL6">
    <cfRule type="expression" dxfId="789" priority="830">
      <formula>BL6&lt;&gt;""</formula>
    </cfRule>
  </conditionalFormatting>
  <conditionalFormatting sqref="BL19">
    <cfRule type="expression" dxfId="788" priority="829">
      <formula>BL19&lt;&gt;""</formula>
    </cfRule>
  </conditionalFormatting>
  <conditionalFormatting sqref="BL33">
    <cfRule type="expression" dxfId="787" priority="828">
      <formula>BL33&lt;&gt;""</formula>
    </cfRule>
  </conditionalFormatting>
  <conditionalFormatting sqref="BR17">
    <cfRule type="expression" dxfId="786" priority="827">
      <formula>BR17&lt;&gt;""</formula>
    </cfRule>
  </conditionalFormatting>
  <conditionalFormatting sqref="BR33">
    <cfRule type="expression" dxfId="785" priority="826">
      <formula>BR33&lt;&gt;""</formula>
    </cfRule>
  </conditionalFormatting>
  <conditionalFormatting sqref="AO15">
    <cfRule type="expression" dxfId="784" priority="825">
      <formula>AO15&lt;&gt;""</formula>
    </cfRule>
  </conditionalFormatting>
  <conditionalFormatting sqref="AO29">
    <cfRule type="expression" dxfId="783" priority="824">
      <formula>AO29&lt;&gt;""</formula>
    </cfRule>
  </conditionalFormatting>
  <conditionalFormatting sqref="AU12">
    <cfRule type="expression" dxfId="782" priority="823">
      <formula>AU12&lt;&gt;""</formula>
    </cfRule>
  </conditionalFormatting>
  <conditionalFormatting sqref="AU26">
    <cfRule type="expression" dxfId="781" priority="822">
      <formula>AU26&lt;&gt;""</formula>
    </cfRule>
  </conditionalFormatting>
  <conditionalFormatting sqref="BA9">
    <cfRule type="expression" dxfId="780" priority="821">
      <formula>BA9&lt;&gt;""</formula>
    </cfRule>
  </conditionalFormatting>
  <conditionalFormatting sqref="BA23">
    <cfRule type="expression" dxfId="779" priority="820">
      <formula>BA23&lt;&gt;""</formula>
    </cfRule>
  </conditionalFormatting>
  <conditionalFormatting sqref="BG21">
    <cfRule type="expression" dxfId="778" priority="818">
      <formula>BG21&lt;&gt;""</formula>
    </cfRule>
  </conditionalFormatting>
  <conditionalFormatting sqref="BM18">
    <cfRule type="expression" dxfId="777" priority="816">
      <formula>BM18&lt;&gt;""</formula>
    </cfRule>
  </conditionalFormatting>
  <conditionalFormatting sqref="BM32">
    <cfRule type="expression" dxfId="776" priority="815">
      <formula>BM32&lt;&gt;""</formula>
    </cfRule>
  </conditionalFormatting>
  <conditionalFormatting sqref="BS16">
    <cfRule type="expression" dxfId="775" priority="814">
      <formula>BS16&lt;&gt;""</formula>
    </cfRule>
  </conditionalFormatting>
  <conditionalFormatting sqref="AQ10">
    <cfRule type="expression" dxfId="774" priority="812">
      <formula>AQ10&lt;&gt;""</formula>
    </cfRule>
  </conditionalFormatting>
  <conditionalFormatting sqref="AQ24">
    <cfRule type="expression" dxfId="773" priority="811">
      <formula>AQ24&lt;&gt;""</formula>
    </cfRule>
  </conditionalFormatting>
  <conditionalFormatting sqref="AW7">
    <cfRule type="expression" dxfId="772" priority="810">
      <formula>AW7&lt;&gt;""</formula>
    </cfRule>
  </conditionalFormatting>
  <conditionalFormatting sqref="AW21">
    <cfRule type="expression" dxfId="771" priority="809">
      <formula>AW21&lt;&gt;""</formula>
    </cfRule>
  </conditionalFormatting>
  <conditionalFormatting sqref="AW35">
    <cfRule type="expression" dxfId="770" priority="808">
      <formula>AW35&lt;&gt;""</formula>
    </cfRule>
  </conditionalFormatting>
  <conditionalFormatting sqref="BC18">
    <cfRule type="expression" dxfId="769" priority="807">
      <formula>BC18&lt;&gt;""</formula>
    </cfRule>
  </conditionalFormatting>
  <conditionalFormatting sqref="BC32">
    <cfRule type="expression" dxfId="768" priority="806">
      <formula>BC32&lt;&gt;""</formula>
    </cfRule>
  </conditionalFormatting>
  <conditionalFormatting sqref="BI16">
    <cfRule type="expression" dxfId="767" priority="805">
      <formula>BI16&lt;&gt;""</formula>
    </cfRule>
  </conditionalFormatting>
  <conditionalFormatting sqref="BI30">
    <cfRule type="expression" dxfId="766" priority="804">
      <formula>BI30&lt;&gt;""</formula>
    </cfRule>
  </conditionalFormatting>
  <conditionalFormatting sqref="BO13">
    <cfRule type="expression" dxfId="765" priority="803">
      <formula>BO13&lt;&gt;""</formula>
    </cfRule>
  </conditionalFormatting>
  <conditionalFormatting sqref="BO27">
    <cfRule type="expression" dxfId="764" priority="802">
      <formula>BO27&lt;&gt;""</formula>
    </cfRule>
  </conditionalFormatting>
  <conditionalFormatting sqref="BU11">
    <cfRule type="expression" dxfId="763" priority="801">
      <formula>BU11&lt;&gt;""</formula>
    </cfRule>
  </conditionalFormatting>
  <conditionalFormatting sqref="BU25">
    <cfRule type="expression" dxfId="762" priority="800">
      <formula>BU25&lt;&gt;""</formula>
    </cfRule>
  </conditionalFormatting>
  <conditionalFormatting sqref="AT18">
    <cfRule type="expression" dxfId="761" priority="799">
      <formula>AT18&lt;&gt;""</formula>
    </cfRule>
  </conditionalFormatting>
  <conditionalFormatting sqref="AP15">
    <cfRule type="expression" dxfId="760" priority="798">
      <formula>AP15&lt;&gt;""</formula>
    </cfRule>
  </conditionalFormatting>
  <conditionalFormatting sqref="AP29">
    <cfRule type="expression" dxfId="759" priority="797">
      <formula>AP29&lt;&gt;""</formula>
    </cfRule>
  </conditionalFormatting>
  <conditionalFormatting sqref="AV12">
    <cfRule type="expression" dxfId="758" priority="796">
      <formula>AV12&lt;&gt;""</formula>
    </cfRule>
  </conditionalFormatting>
  <conditionalFormatting sqref="AV26">
    <cfRule type="expression" dxfId="757" priority="795">
      <formula>AV26&lt;&gt;""</formula>
    </cfRule>
  </conditionalFormatting>
  <conditionalFormatting sqref="BB9">
    <cfRule type="expression" dxfId="756" priority="794">
      <formula>BB9&lt;&gt;""</formula>
    </cfRule>
  </conditionalFormatting>
  <conditionalFormatting sqref="BB23">
    <cfRule type="expression" dxfId="755" priority="793">
      <formula>BB23&lt;&gt;""</formula>
    </cfRule>
  </conditionalFormatting>
  <conditionalFormatting sqref="BH8">
    <cfRule type="expression" dxfId="754" priority="792">
      <formula>BH8&lt;&gt;""</formula>
    </cfRule>
  </conditionalFormatting>
  <conditionalFormatting sqref="BH21">
    <cfRule type="expression" dxfId="753" priority="791">
      <formula>BH21&lt;&gt;""</formula>
    </cfRule>
  </conditionalFormatting>
  <conditionalFormatting sqref="BN18">
    <cfRule type="expression" dxfId="752" priority="789">
      <formula>BN18&lt;&gt;""</formula>
    </cfRule>
  </conditionalFormatting>
  <conditionalFormatting sqref="BN32">
    <cfRule type="expression" dxfId="751" priority="788">
      <formula>BN32&lt;&gt;""</formula>
    </cfRule>
  </conditionalFormatting>
  <conditionalFormatting sqref="BT16">
    <cfRule type="expression" dxfId="750" priority="787">
      <formula>BT16&lt;&gt;""</formula>
    </cfRule>
  </conditionalFormatting>
  <conditionalFormatting sqref="AQ9">
    <cfRule type="expression" dxfId="749" priority="785">
      <formula>AQ9&lt;&gt;""</formula>
    </cfRule>
  </conditionalFormatting>
  <conditionalFormatting sqref="AQ23">
    <cfRule type="expression" dxfId="748" priority="784">
      <formula>AQ23&lt;&gt;""</formula>
    </cfRule>
  </conditionalFormatting>
  <conditionalFormatting sqref="AW6">
    <cfRule type="expression" dxfId="747" priority="783">
      <formula>AW6&lt;&gt;""</formula>
    </cfRule>
  </conditionalFormatting>
  <conditionalFormatting sqref="AW20">
    <cfRule type="expression" dxfId="746" priority="782">
      <formula>AW20&lt;&gt;""</formula>
    </cfRule>
  </conditionalFormatting>
  <conditionalFormatting sqref="BC17">
    <cfRule type="expression" dxfId="745" priority="780">
      <formula>BC17&lt;&gt;""</formula>
    </cfRule>
  </conditionalFormatting>
  <conditionalFormatting sqref="BC31">
    <cfRule type="expression" dxfId="744" priority="779">
      <formula>BC31&lt;&gt;""</formula>
    </cfRule>
  </conditionalFormatting>
  <conditionalFormatting sqref="BI15">
    <cfRule type="expression" dxfId="743" priority="778">
      <formula>BI15&lt;&gt;""</formula>
    </cfRule>
  </conditionalFormatting>
  <conditionalFormatting sqref="BI29">
    <cfRule type="expression" dxfId="742" priority="777">
      <formula>BI29&lt;&gt;""</formula>
    </cfRule>
  </conditionalFormatting>
  <conditionalFormatting sqref="BO12">
    <cfRule type="expression" dxfId="741" priority="776">
      <formula>BO12&lt;&gt;""</formula>
    </cfRule>
  </conditionalFormatting>
  <conditionalFormatting sqref="BO26">
    <cfRule type="expression" dxfId="740" priority="775">
      <formula>BO26&lt;&gt;""</formula>
    </cfRule>
  </conditionalFormatting>
  <conditionalFormatting sqref="BU10">
    <cfRule type="expression" dxfId="739" priority="774">
      <formula>BU10&lt;&gt;""</formula>
    </cfRule>
  </conditionalFormatting>
  <conditionalFormatting sqref="BU24">
    <cfRule type="expression" dxfId="738" priority="773">
      <formula>BU24&lt;&gt;""</formula>
    </cfRule>
  </conditionalFormatting>
  <conditionalFormatting sqref="AT21">
    <cfRule type="expression" dxfId="737" priority="772">
      <formula>AT21&lt;&gt;""</formula>
    </cfRule>
  </conditionalFormatting>
  <conditionalFormatting sqref="W12">
    <cfRule type="expression" dxfId="736" priority="771">
      <formula>W12&lt;&gt;""</formula>
    </cfRule>
  </conditionalFormatting>
  <conditionalFormatting sqref="AP9">
    <cfRule type="expression" dxfId="735" priority="770">
      <formula>AP9&lt;&gt;""</formula>
    </cfRule>
  </conditionalFormatting>
  <conditionalFormatting sqref="AP23">
    <cfRule type="expression" dxfId="734" priority="769">
      <formula>AP23&lt;&gt;""</formula>
    </cfRule>
  </conditionalFormatting>
  <conditionalFormatting sqref="AV6">
    <cfRule type="expression" dxfId="733" priority="768">
      <formula>AV6&lt;&gt;""</formula>
    </cfRule>
  </conditionalFormatting>
  <conditionalFormatting sqref="AV20">
    <cfRule type="expression" dxfId="732" priority="767">
      <formula>AV20&lt;&gt;""</formula>
    </cfRule>
  </conditionalFormatting>
  <conditionalFormatting sqref="BB17">
    <cfRule type="expression" dxfId="731" priority="765">
      <formula>BB17&lt;&gt;""</formula>
    </cfRule>
  </conditionalFormatting>
  <conditionalFormatting sqref="BB31">
    <cfRule type="expression" dxfId="730" priority="764">
      <formula>BB31&lt;&gt;""</formula>
    </cfRule>
  </conditionalFormatting>
  <conditionalFormatting sqref="BH15">
    <cfRule type="expression" dxfId="729" priority="763">
      <formula>BH15&lt;&gt;""</formula>
    </cfRule>
  </conditionalFormatting>
  <conditionalFormatting sqref="BH29">
    <cfRule type="expression" dxfId="728" priority="762">
      <formula>BH29&lt;&gt;""</formula>
    </cfRule>
  </conditionalFormatting>
  <conditionalFormatting sqref="BN12">
    <cfRule type="expression" dxfId="727" priority="761">
      <formula>BN12&lt;&gt;""</formula>
    </cfRule>
  </conditionalFormatting>
  <conditionalFormatting sqref="BN26">
    <cfRule type="expression" dxfId="726" priority="760">
      <formula>BN26&lt;&gt;""</formula>
    </cfRule>
  </conditionalFormatting>
  <conditionalFormatting sqref="BT10">
    <cfRule type="expression" dxfId="725" priority="759">
      <formula>BT10&lt;&gt;""</formula>
    </cfRule>
  </conditionalFormatting>
  <conditionalFormatting sqref="BT24">
    <cfRule type="expression" dxfId="724" priority="758">
      <formula>BT24&lt;&gt;""</formula>
    </cfRule>
  </conditionalFormatting>
  <conditionalFormatting sqref="AO11">
    <cfRule type="expression" dxfId="723" priority="757">
      <formula>AO11&lt;&gt;""</formula>
    </cfRule>
  </conditionalFormatting>
  <conditionalFormatting sqref="AO25">
    <cfRule type="expression" dxfId="722" priority="756">
      <formula>AO25&lt;&gt;""</formula>
    </cfRule>
  </conditionalFormatting>
  <conditionalFormatting sqref="AU8">
    <cfRule type="expression" dxfId="721" priority="755">
      <formula>AU8&lt;&gt;""</formula>
    </cfRule>
  </conditionalFormatting>
  <conditionalFormatting sqref="AU22">
    <cfRule type="expression" dxfId="720" priority="754">
      <formula>AU22&lt;&gt;""</formula>
    </cfRule>
  </conditionalFormatting>
  <conditionalFormatting sqref="BA5">
    <cfRule type="expression" dxfId="719" priority="753">
      <formula>BA5&lt;&gt;""</formula>
    </cfRule>
  </conditionalFormatting>
  <conditionalFormatting sqref="BA19">
    <cfRule type="expression" dxfId="718" priority="752">
      <formula>BA19&lt;&gt;""</formula>
    </cfRule>
  </conditionalFormatting>
  <conditionalFormatting sqref="BA33">
    <cfRule type="expression" dxfId="717" priority="751">
      <formula>BA33&lt;&gt;""</formula>
    </cfRule>
  </conditionalFormatting>
  <conditionalFormatting sqref="BG17">
    <cfRule type="expression" dxfId="716" priority="750">
      <formula>BG17&lt;&gt;""</formula>
    </cfRule>
  </conditionalFormatting>
  <conditionalFormatting sqref="BG31">
    <cfRule type="expression" dxfId="715" priority="749">
      <formula>BG31&lt;&gt;""</formula>
    </cfRule>
  </conditionalFormatting>
  <conditionalFormatting sqref="BM14">
    <cfRule type="expression" dxfId="714" priority="748">
      <formula>BM14&lt;&gt;""</formula>
    </cfRule>
  </conditionalFormatting>
  <conditionalFormatting sqref="BM28">
    <cfRule type="expression" dxfId="713" priority="747">
      <formula>BM28&lt;&gt;""</formula>
    </cfRule>
  </conditionalFormatting>
  <conditionalFormatting sqref="BS12">
    <cfRule type="expression" dxfId="712" priority="746">
      <formula>BS12&lt;&gt;""</formula>
    </cfRule>
  </conditionalFormatting>
  <conditionalFormatting sqref="BS26">
    <cfRule type="expression" dxfId="711" priority="745">
      <formula>BS26&lt;&gt;""</formula>
    </cfRule>
  </conditionalFormatting>
  <conditionalFormatting sqref="AP11">
    <cfRule type="expression" dxfId="710" priority="744">
      <formula>AP11&lt;&gt;""</formula>
    </cfRule>
  </conditionalFormatting>
  <conditionalFormatting sqref="AP25">
    <cfRule type="expression" dxfId="709" priority="743">
      <formula>AP25&lt;&gt;""</formula>
    </cfRule>
  </conditionalFormatting>
  <conditionalFormatting sqref="AV8">
    <cfRule type="expression" dxfId="708" priority="742">
      <formula>AV8&lt;&gt;""</formula>
    </cfRule>
  </conditionalFormatting>
  <conditionalFormatting sqref="AV22">
    <cfRule type="expression" dxfId="707" priority="741">
      <formula>AV22&lt;&gt;""</formula>
    </cfRule>
  </conditionalFormatting>
  <conditionalFormatting sqref="BB5">
    <cfRule type="expression" dxfId="706" priority="740">
      <formula>BB5&lt;&gt;""</formula>
    </cfRule>
  </conditionalFormatting>
  <conditionalFormatting sqref="BB19">
    <cfRule type="expression" dxfId="705" priority="739">
      <formula>BB19&lt;&gt;""</formula>
    </cfRule>
  </conditionalFormatting>
  <conditionalFormatting sqref="BB33">
    <cfRule type="expression" dxfId="704" priority="738">
      <formula>BB33&lt;&gt;""</formula>
    </cfRule>
  </conditionalFormatting>
  <conditionalFormatting sqref="BH17">
    <cfRule type="expression" dxfId="703" priority="737">
      <formula>BH17&lt;&gt;""</formula>
    </cfRule>
  </conditionalFormatting>
  <conditionalFormatting sqref="BH31">
    <cfRule type="expression" dxfId="702" priority="736">
      <formula>BH31&lt;&gt;""</formula>
    </cfRule>
  </conditionalFormatting>
  <conditionalFormatting sqref="BN14">
    <cfRule type="expression" dxfId="701" priority="735">
      <formula>BN14&lt;&gt;""</formula>
    </cfRule>
  </conditionalFormatting>
  <conditionalFormatting sqref="BN28">
    <cfRule type="expression" dxfId="700" priority="734">
      <formula>BN28&lt;&gt;""</formula>
    </cfRule>
  </conditionalFormatting>
  <conditionalFormatting sqref="BT12">
    <cfRule type="expression" dxfId="699" priority="733">
      <formula>BT12&lt;&gt;""</formula>
    </cfRule>
  </conditionalFormatting>
  <conditionalFormatting sqref="BT26">
    <cfRule type="expression" dxfId="698" priority="732">
      <formula>BT26&lt;&gt;""</formula>
    </cfRule>
  </conditionalFormatting>
  <conditionalFormatting sqref="AB15">
    <cfRule type="expression" dxfId="697" priority="731">
      <formula>AB15&lt;&gt;""</formula>
    </cfRule>
  </conditionalFormatting>
  <conditionalFormatting sqref="AB29">
    <cfRule type="expression" dxfId="696" priority="730">
      <formula>AB29&lt;&gt;""</formula>
    </cfRule>
  </conditionalFormatting>
  <conditionalFormatting sqref="AH13">
    <cfRule type="expression" dxfId="695" priority="729">
      <formula>AH13&lt;&gt;""</formula>
    </cfRule>
  </conditionalFormatting>
  <conditionalFormatting sqref="N33:O33">
    <cfRule type="expression" dxfId="694" priority="728">
      <formula>WEEKDAY(N33,2)=7</formula>
    </cfRule>
  </conditionalFormatting>
  <conditionalFormatting sqref="T5:U5">
    <cfRule type="expression" dxfId="693" priority="727">
      <formula>WEEKDAY(T5,2)=7</formula>
    </cfRule>
  </conditionalFormatting>
  <conditionalFormatting sqref="Z34:AA34">
    <cfRule type="expression" dxfId="692" priority="726">
      <formula>WEEKDAY(Z34,2)=7</formula>
    </cfRule>
  </conditionalFormatting>
  <conditionalFormatting sqref="BP35:BQ35">
    <cfRule type="expression" dxfId="691" priority="725">
      <formula>WEEKDAY(BP35,2)=7</formula>
    </cfRule>
  </conditionalFormatting>
  <conditionalFormatting sqref="G16">
    <cfRule type="expression" dxfId="690" priority="724">
      <formula>G16&lt;&gt;""</formula>
    </cfRule>
  </conditionalFormatting>
  <conditionalFormatting sqref="M31">
    <cfRule type="expression" dxfId="689" priority="720">
      <formula>M31&lt;&gt;""</formula>
    </cfRule>
  </conditionalFormatting>
  <conditionalFormatting sqref="J16">
    <cfRule type="expression" dxfId="688" priority="719">
      <formula>J16&lt;&gt;""</formula>
    </cfRule>
  </conditionalFormatting>
  <conditionalFormatting sqref="J17">
    <cfRule type="expression" dxfId="687" priority="718">
      <formula>J17&lt;&gt;""</formula>
    </cfRule>
  </conditionalFormatting>
  <conditionalFormatting sqref="J19">
    <cfRule type="expression" dxfId="686" priority="717">
      <formula>J19&lt;&gt;""</formula>
    </cfRule>
  </conditionalFormatting>
  <conditionalFormatting sqref="J20">
    <cfRule type="expression" dxfId="685" priority="716">
      <formula>J20&lt;&gt;""</formula>
    </cfRule>
  </conditionalFormatting>
  <conditionalFormatting sqref="J30">
    <cfRule type="expression" dxfId="684" priority="715">
      <formula>J30&lt;&gt;""</formula>
    </cfRule>
  </conditionalFormatting>
  <conditionalFormatting sqref="J33">
    <cfRule type="expression" dxfId="683" priority="713">
      <formula>J33&lt;&gt;""</formula>
    </cfRule>
  </conditionalFormatting>
  <conditionalFormatting sqref="J34">
    <cfRule type="expression" dxfId="682" priority="712">
      <formula>J34&lt;&gt;""</formula>
    </cfRule>
  </conditionalFormatting>
  <conditionalFormatting sqref="J11">
    <cfRule type="expression" dxfId="681" priority="711">
      <formula>J11&lt;&gt;""</formula>
    </cfRule>
  </conditionalFormatting>
  <conditionalFormatting sqref="J25">
    <cfRule type="expression" dxfId="680" priority="710">
      <formula>J25&lt;&gt;""</formula>
    </cfRule>
  </conditionalFormatting>
  <conditionalFormatting sqref="K9">
    <cfRule type="expression" dxfId="679" priority="709">
      <formula>K9&lt;&gt;""</formula>
    </cfRule>
  </conditionalFormatting>
  <conditionalFormatting sqref="L9">
    <cfRule type="expression" dxfId="678" priority="708">
      <formula>L9&lt;&gt;""</formula>
    </cfRule>
  </conditionalFormatting>
  <conditionalFormatting sqref="K10">
    <cfRule type="expression" dxfId="677" priority="707">
      <formula>K10&lt;&gt;""</formula>
    </cfRule>
  </conditionalFormatting>
  <conditionalFormatting sqref="L10">
    <cfRule type="expression" dxfId="676" priority="706">
      <formula>L10&lt;&gt;""</formula>
    </cfRule>
  </conditionalFormatting>
  <conditionalFormatting sqref="K12">
    <cfRule type="expression" dxfId="675" priority="705">
      <formula>K12&lt;&gt;""</formula>
    </cfRule>
  </conditionalFormatting>
  <conditionalFormatting sqref="L12">
    <cfRule type="expression" dxfId="674" priority="704">
      <formula>L12&lt;&gt;""</formula>
    </cfRule>
  </conditionalFormatting>
  <conditionalFormatting sqref="K13">
    <cfRule type="expression" dxfId="673" priority="703">
      <formula>K13&lt;&gt;""</formula>
    </cfRule>
  </conditionalFormatting>
  <conditionalFormatting sqref="L13">
    <cfRule type="expression" dxfId="672" priority="702">
      <formula>L13&lt;&gt;""</formula>
    </cfRule>
  </conditionalFormatting>
  <conditionalFormatting sqref="K23">
    <cfRule type="expression" dxfId="671" priority="701">
      <formula>K23&lt;&gt;""</formula>
    </cfRule>
  </conditionalFormatting>
  <conditionalFormatting sqref="L23">
    <cfRule type="expression" dxfId="670" priority="700">
      <formula>L23&lt;&gt;""</formula>
    </cfRule>
  </conditionalFormatting>
  <conditionalFormatting sqref="K24">
    <cfRule type="expression" dxfId="669" priority="699">
      <formula>K24&lt;&gt;""</formula>
    </cfRule>
  </conditionalFormatting>
  <conditionalFormatting sqref="L24">
    <cfRule type="expression" dxfId="668" priority="698">
      <formula>L24&lt;&gt;""</formula>
    </cfRule>
  </conditionalFormatting>
  <conditionalFormatting sqref="K26">
    <cfRule type="expression" dxfId="667" priority="697">
      <formula>K26&lt;&gt;""</formula>
    </cfRule>
  </conditionalFormatting>
  <conditionalFormatting sqref="L26">
    <cfRule type="expression" dxfId="666" priority="696">
      <formula>L26&lt;&gt;""</formula>
    </cfRule>
  </conditionalFormatting>
  <conditionalFormatting sqref="K27">
    <cfRule type="expression" dxfId="665" priority="695">
      <formula>K27&lt;&gt;""</formula>
    </cfRule>
  </conditionalFormatting>
  <conditionalFormatting sqref="L27">
    <cfRule type="expression" dxfId="664" priority="694">
      <formula>L27&lt;&gt;""</formula>
    </cfRule>
  </conditionalFormatting>
  <conditionalFormatting sqref="K32">
    <cfRule type="expression" dxfId="663" priority="693">
      <formula>K32&lt;&gt;""</formula>
    </cfRule>
  </conditionalFormatting>
  <conditionalFormatting sqref="K20">
    <cfRule type="expression" dxfId="662" priority="692">
      <formula>K20&lt;&gt;""</formula>
    </cfRule>
  </conditionalFormatting>
  <conditionalFormatting sqref="L32">
    <cfRule type="expression" dxfId="661" priority="691">
      <formula>L32&lt;&gt;""</formula>
    </cfRule>
  </conditionalFormatting>
  <conditionalFormatting sqref="L20">
    <cfRule type="expression" dxfId="660" priority="690">
      <formula>L20&lt;&gt;""</formula>
    </cfRule>
  </conditionalFormatting>
  <conditionalFormatting sqref="J31">
    <cfRule type="expression" dxfId="659" priority="689">
      <formula>J31&lt;&gt;""</formula>
    </cfRule>
  </conditionalFormatting>
  <conditionalFormatting sqref="M5">
    <cfRule type="expression" dxfId="658" priority="688">
      <formula>M5&lt;&gt;""</formula>
    </cfRule>
  </conditionalFormatting>
  <conditionalFormatting sqref="M6">
    <cfRule type="expression" dxfId="657" priority="687">
      <formula>M6&lt;&gt;""</formula>
    </cfRule>
  </conditionalFormatting>
  <conditionalFormatting sqref="P10">
    <cfRule type="expression" dxfId="656" priority="686">
      <formula>P10&lt;&gt;""</formula>
    </cfRule>
  </conditionalFormatting>
  <conditionalFormatting sqref="P24">
    <cfRule type="expression" dxfId="655" priority="685">
      <formula>P24&lt;&gt;""</formula>
    </cfRule>
  </conditionalFormatting>
  <conditionalFormatting sqref="P20">
    <cfRule type="expression" dxfId="654" priority="684">
      <formula>P20&lt;&gt;""</formula>
    </cfRule>
  </conditionalFormatting>
  <conditionalFormatting sqref="P15">
    <cfRule type="expression" dxfId="653" priority="683">
      <formula>P15&lt;&gt;""</formula>
    </cfRule>
  </conditionalFormatting>
  <conditionalFormatting sqref="P16">
    <cfRule type="expression" dxfId="652" priority="682">
      <formula>P16&lt;&gt;""</formula>
    </cfRule>
  </conditionalFormatting>
  <conditionalFormatting sqref="P18">
    <cfRule type="expression" dxfId="651" priority="681">
      <formula>P18&lt;&gt;""</formula>
    </cfRule>
  </conditionalFormatting>
  <conditionalFormatting sqref="P19">
    <cfRule type="expression" dxfId="650" priority="680">
      <formula>P19&lt;&gt;""</formula>
    </cfRule>
  </conditionalFormatting>
  <conditionalFormatting sqref="P29">
    <cfRule type="expression" dxfId="649" priority="679">
      <formula>P29&lt;&gt;""</formula>
    </cfRule>
  </conditionalFormatting>
  <conditionalFormatting sqref="P30">
    <cfRule type="expression" dxfId="648" priority="678">
      <formula>P30&lt;&gt;""</formula>
    </cfRule>
  </conditionalFormatting>
  <conditionalFormatting sqref="P32">
    <cfRule type="expression" dxfId="647" priority="676">
      <formula>P32&lt;&gt;""</formula>
    </cfRule>
  </conditionalFormatting>
  <conditionalFormatting sqref="P5">
    <cfRule type="expression" dxfId="646" priority="675">
      <formula>P5&lt;&gt;""</formula>
    </cfRule>
  </conditionalFormatting>
  <conditionalFormatting sqref="Q8">
    <cfRule type="expression" dxfId="645" priority="674">
      <formula>Q8&lt;&gt;""</formula>
    </cfRule>
  </conditionalFormatting>
  <conditionalFormatting sqref="Q9">
    <cfRule type="expression" dxfId="644" priority="673">
      <formula>Q9&lt;&gt;""</formula>
    </cfRule>
  </conditionalFormatting>
  <conditionalFormatting sqref="Q11">
    <cfRule type="expression" dxfId="643" priority="672">
      <formula>Q11&lt;&gt;""</formula>
    </cfRule>
  </conditionalFormatting>
  <conditionalFormatting sqref="Q12">
    <cfRule type="expression" dxfId="642" priority="671">
      <formula>Q12&lt;&gt;""</formula>
    </cfRule>
  </conditionalFormatting>
  <conditionalFormatting sqref="Q22">
    <cfRule type="expression" dxfId="641" priority="670">
      <formula>Q22&lt;&gt;""</formula>
    </cfRule>
  </conditionalFormatting>
  <conditionalFormatting sqref="Q23">
    <cfRule type="expression" dxfId="640" priority="669">
      <formula>Q23&lt;&gt;""</formula>
    </cfRule>
  </conditionalFormatting>
  <conditionalFormatting sqref="Q25">
    <cfRule type="expression" dxfId="639" priority="668">
      <formula>Q25&lt;&gt;""</formula>
    </cfRule>
  </conditionalFormatting>
  <conditionalFormatting sqref="Q26">
    <cfRule type="expression" dxfId="638" priority="667">
      <formula>Q26&lt;&gt;""</formula>
    </cfRule>
  </conditionalFormatting>
  <conditionalFormatting sqref="K18">
    <cfRule type="expression" dxfId="637" priority="666">
      <formula>K18&lt;&gt;""</formula>
    </cfRule>
  </conditionalFormatting>
  <conditionalFormatting sqref="L18">
    <cfRule type="expression" dxfId="636" priority="665">
      <formula>L18&lt;&gt;""</formula>
    </cfRule>
  </conditionalFormatting>
  <conditionalFormatting sqref="Q19">
    <cfRule type="expression" dxfId="635" priority="664">
      <formula>Q19&lt;&gt;""</formula>
    </cfRule>
  </conditionalFormatting>
  <conditionalFormatting sqref="R19">
    <cfRule type="expression" dxfId="634" priority="663">
      <formula>R19&lt;&gt;""</formula>
    </cfRule>
  </conditionalFormatting>
  <conditionalFormatting sqref="Q17">
    <cfRule type="expression" dxfId="633" priority="662">
      <formula>Q17&lt;&gt;""</formula>
    </cfRule>
  </conditionalFormatting>
  <conditionalFormatting sqref="R17">
    <cfRule type="expression" dxfId="632" priority="661">
      <formula>R17&lt;&gt;""</formula>
    </cfRule>
  </conditionalFormatting>
  <conditionalFormatting sqref="Q33">
    <cfRule type="expression" dxfId="631" priority="660">
      <formula>Q33&lt;&gt;""</formula>
    </cfRule>
  </conditionalFormatting>
  <conditionalFormatting sqref="R33">
    <cfRule type="expression" dxfId="630" priority="659">
      <formula>R33&lt;&gt;""</formula>
    </cfRule>
  </conditionalFormatting>
  <conditionalFormatting sqref="Q31">
    <cfRule type="expression" dxfId="629" priority="658">
      <formula>Q31&lt;&gt;""</formula>
    </cfRule>
  </conditionalFormatting>
  <conditionalFormatting sqref="R31">
    <cfRule type="expression" dxfId="628" priority="657">
      <formula>R31&lt;&gt;""</formula>
    </cfRule>
  </conditionalFormatting>
  <conditionalFormatting sqref="Q5">
    <cfRule type="expression" dxfId="627" priority="656">
      <formula>Q5&lt;&gt;""</formula>
    </cfRule>
  </conditionalFormatting>
  <conditionalFormatting sqref="R5">
    <cfRule type="expression" dxfId="626" priority="655">
      <formula>R5&lt;&gt;""</formula>
    </cfRule>
  </conditionalFormatting>
  <conditionalFormatting sqref="Q32">
    <cfRule type="expression" dxfId="625" priority="654">
      <formula>Q32&lt;&gt;""</formula>
    </cfRule>
  </conditionalFormatting>
  <conditionalFormatting sqref="R32">
    <cfRule type="expression" dxfId="624" priority="653">
      <formula>R32&lt;&gt;""</formula>
    </cfRule>
  </conditionalFormatting>
  <conditionalFormatting sqref="S16">
    <cfRule type="expression" dxfId="623" priority="652">
      <formula>S16&lt;&gt;""</formula>
    </cfRule>
  </conditionalFormatting>
  <conditionalFormatting sqref="S17">
    <cfRule type="expression" dxfId="622" priority="651">
      <formula>S17&lt;&gt;""</formula>
    </cfRule>
  </conditionalFormatting>
  <conditionalFormatting sqref="S18">
    <cfRule type="expression" dxfId="621" priority="650">
      <formula>S18&lt;&gt;""</formula>
    </cfRule>
  </conditionalFormatting>
  <conditionalFormatting sqref="S19">
    <cfRule type="expression" dxfId="620" priority="649">
      <formula>S19&lt;&gt;""</formula>
    </cfRule>
  </conditionalFormatting>
  <conditionalFormatting sqref="S29">
    <cfRule type="expression" dxfId="619" priority="648">
      <formula>S29&lt;&gt;""</formula>
    </cfRule>
  </conditionalFormatting>
  <conditionalFormatting sqref="S30">
    <cfRule type="expression" dxfId="618" priority="647">
      <formula>S30&lt;&gt;""</formula>
    </cfRule>
  </conditionalFormatting>
  <conditionalFormatting sqref="S31">
    <cfRule type="expression" dxfId="617" priority="646">
      <formula>S31&lt;&gt;""</formula>
    </cfRule>
  </conditionalFormatting>
  <conditionalFormatting sqref="S32">
    <cfRule type="expression" dxfId="616" priority="645">
      <formula>S32&lt;&gt;""</formula>
    </cfRule>
  </conditionalFormatting>
  <conditionalFormatting sqref="S5">
    <cfRule type="expression" dxfId="615" priority="643">
      <formula>S5&lt;&gt;""</formula>
    </cfRule>
  </conditionalFormatting>
  <conditionalFormatting sqref="V12">
    <cfRule type="expression" dxfId="614" priority="642">
      <formula>V12&lt;&gt;""</formula>
    </cfRule>
  </conditionalFormatting>
  <conditionalFormatting sqref="V13">
    <cfRule type="expression" dxfId="613" priority="641">
      <formula>V13&lt;&gt;""</formula>
    </cfRule>
  </conditionalFormatting>
  <conditionalFormatting sqref="V15">
    <cfRule type="expression" dxfId="612" priority="640">
      <formula>V15&lt;&gt;""</formula>
    </cfRule>
  </conditionalFormatting>
  <conditionalFormatting sqref="V16">
    <cfRule type="expression" dxfId="611" priority="639">
      <formula>V16&lt;&gt;""</formula>
    </cfRule>
  </conditionalFormatting>
  <conditionalFormatting sqref="V26">
    <cfRule type="expression" dxfId="610" priority="638">
      <formula>V26&lt;&gt;""</formula>
    </cfRule>
  </conditionalFormatting>
  <conditionalFormatting sqref="V27">
    <cfRule type="expression" dxfId="609" priority="637">
      <formula>V27&lt;&gt;""</formula>
    </cfRule>
  </conditionalFormatting>
  <conditionalFormatting sqref="V29">
    <cfRule type="expression" dxfId="608" priority="636">
      <formula>V29&lt;&gt;""</formula>
    </cfRule>
  </conditionalFormatting>
  <conditionalFormatting sqref="V30">
    <cfRule type="expression" dxfId="607" priority="635">
      <formula>V30&lt;&gt;""</formula>
    </cfRule>
  </conditionalFormatting>
  <conditionalFormatting sqref="V7">
    <cfRule type="expression" dxfId="606" priority="634">
      <formula>V7&lt;&gt;""</formula>
    </cfRule>
  </conditionalFormatting>
  <conditionalFormatting sqref="V21">
    <cfRule type="expression" dxfId="605" priority="633">
      <formula>V21&lt;&gt;""</formula>
    </cfRule>
  </conditionalFormatting>
  <conditionalFormatting sqref="W6">
    <cfRule type="expression" dxfId="604" priority="629">
      <formula>W6&lt;&gt;""</formula>
    </cfRule>
  </conditionalFormatting>
  <conditionalFormatting sqref="W7">
    <cfRule type="expression" dxfId="603" priority="628">
      <formula>W7&lt;&gt;""</formula>
    </cfRule>
  </conditionalFormatting>
  <conditionalFormatting sqref="W9">
    <cfRule type="expression" dxfId="602" priority="627">
      <formula>W9&lt;&gt;""</formula>
    </cfRule>
  </conditionalFormatting>
  <conditionalFormatting sqref="W10">
    <cfRule type="expression" dxfId="601" priority="626">
      <formula>W10&lt;&gt;""</formula>
    </cfRule>
  </conditionalFormatting>
  <conditionalFormatting sqref="W19">
    <cfRule type="expression" dxfId="600" priority="622">
      <formula>W19&lt;&gt;""</formula>
    </cfRule>
  </conditionalFormatting>
  <conditionalFormatting sqref="W20">
    <cfRule type="expression" dxfId="599" priority="621">
      <formula>W20&lt;&gt;""</formula>
    </cfRule>
  </conditionalFormatting>
  <conditionalFormatting sqref="W22">
    <cfRule type="expression" dxfId="598" priority="620">
      <formula>W22&lt;&gt;""</formula>
    </cfRule>
  </conditionalFormatting>
  <conditionalFormatting sqref="W23">
    <cfRule type="expression" dxfId="597" priority="619">
      <formula>W23&lt;&gt;""</formula>
    </cfRule>
  </conditionalFormatting>
  <conditionalFormatting sqref="W33">
    <cfRule type="expression" dxfId="596" priority="617">
      <formula>W33&lt;&gt;""</formula>
    </cfRule>
  </conditionalFormatting>
  <conditionalFormatting sqref="W34">
    <cfRule type="expression" dxfId="595" priority="616">
      <formula>W34&lt;&gt;""</formula>
    </cfRule>
  </conditionalFormatting>
  <conditionalFormatting sqref="W16">
    <cfRule type="expression" dxfId="594" priority="615">
      <formula>W16&lt;&gt;""</formula>
    </cfRule>
  </conditionalFormatting>
  <conditionalFormatting sqref="X16">
    <cfRule type="expression" dxfId="593" priority="614">
      <formula>X16&lt;&gt;""</formula>
    </cfRule>
  </conditionalFormatting>
  <conditionalFormatting sqref="W14">
    <cfRule type="expression" dxfId="592" priority="613">
      <formula>W14&lt;&gt;""</formula>
    </cfRule>
  </conditionalFormatting>
  <conditionalFormatting sqref="X14">
    <cfRule type="expression" dxfId="591" priority="612">
      <formula>X14&lt;&gt;""</formula>
    </cfRule>
  </conditionalFormatting>
  <conditionalFormatting sqref="W30">
    <cfRule type="expression" dxfId="590" priority="611">
      <formula>W30&lt;&gt;""</formula>
    </cfRule>
  </conditionalFormatting>
  <conditionalFormatting sqref="X30">
    <cfRule type="expression" dxfId="589" priority="610">
      <formula>X30&lt;&gt;""</formula>
    </cfRule>
  </conditionalFormatting>
  <conditionalFormatting sqref="W28">
    <cfRule type="expression" dxfId="588" priority="609">
      <formula>W28&lt;&gt;""</formula>
    </cfRule>
  </conditionalFormatting>
  <conditionalFormatting sqref="X28">
    <cfRule type="expression" dxfId="587" priority="608">
      <formula>X28&lt;&gt;""</formula>
    </cfRule>
  </conditionalFormatting>
  <conditionalFormatting sqref="R8">
    <cfRule type="expression" dxfId="586" priority="607">
      <formula>R8&lt;&gt;""</formula>
    </cfRule>
  </conditionalFormatting>
  <conditionalFormatting sqref="R9">
    <cfRule type="expression" dxfId="585" priority="606">
      <formula>R9&lt;&gt;""</formula>
    </cfRule>
  </conditionalFormatting>
  <conditionalFormatting sqref="R11">
    <cfRule type="expression" dxfId="584" priority="605">
      <formula>R11&lt;&gt;""</formula>
    </cfRule>
  </conditionalFormatting>
  <conditionalFormatting sqref="R12">
    <cfRule type="expression" dxfId="583" priority="604">
      <formula>R12&lt;&gt;""</formula>
    </cfRule>
  </conditionalFormatting>
  <conditionalFormatting sqref="R22">
    <cfRule type="expression" dxfId="582" priority="603">
      <formula>R22&lt;&gt;""</formula>
    </cfRule>
  </conditionalFormatting>
  <conditionalFormatting sqref="R23">
    <cfRule type="expression" dxfId="581" priority="602">
      <formula>R23&lt;&gt;""</formula>
    </cfRule>
  </conditionalFormatting>
  <conditionalFormatting sqref="R25">
    <cfRule type="expression" dxfId="580" priority="601">
      <formula>R25&lt;&gt;""</formula>
    </cfRule>
  </conditionalFormatting>
  <conditionalFormatting sqref="R26">
    <cfRule type="expression" dxfId="579" priority="600">
      <formula>R26&lt;&gt;""</formula>
    </cfRule>
  </conditionalFormatting>
  <conditionalFormatting sqref="X19">
    <cfRule type="expression" dxfId="578" priority="595">
      <formula>X19&lt;&gt;""</formula>
    </cfRule>
  </conditionalFormatting>
  <conditionalFormatting sqref="X20">
    <cfRule type="expression" dxfId="577" priority="594">
      <formula>X20&lt;&gt;""</formula>
    </cfRule>
  </conditionalFormatting>
  <conditionalFormatting sqref="X22">
    <cfRule type="expression" dxfId="576" priority="593">
      <formula>X22&lt;&gt;""</formula>
    </cfRule>
  </conditionalFormatting>
  <conditionalFormatting sqref="X23">
    <cfRule type="expression" dxfId="575" priority="592">
      <formula>X23&lt;&gt;""</formula>
    </cfRule>
  </conditionalFormatting>
  <conditionalFormatting sqref="X6">
    <cfRule type="expression" dxfId="574" priority="591">
      <formula>X6&lt;&gt;""</formula>
    </cfRule>
  </conditionalFormatting>
  <conditionalFormatting sqref="X7">
    <cfRule type="expression" dxfId="573" priority="590">
      <formula>X7&lt;&gt;""</formula>
    </cfRule>
  </conditionalFormatting>
  <conditionalFormatting sqref="X9">
    <cfRule type="expression" dxfId="572" priority="589">
      <formula>X9&lt;&gt;""</formula>
    </cfRule>
  </conditionalFormatting>
  <conditionalFormatting sqref="X10">
    <cfRule type="expression" dxfId="571" priority="588">
      <formula>X10&lt;&gt;""</formula>
    </cfRule>
  </conditionalFormatting>
  <conditionalFormatting sqref="X8">
    <cfRule type="expression" dxfId="570" priority="587">
      <formula>X8&lt;&gt;""</formula>
    </cfRule>
  </conditionalFormatting>
  <conditionalFormatting sqref="X9">
    <cfRule type="expression" dxfId="569" priority="586">
      <formula>X9&lt;&gt;""</formula>
    </cfRule>
  </conditionalFormatting>
  <conditionalFormatting sqref="V8">
    <cfRule type="expression" dxfId="568" priority="585">
      <formula>V8&lt;&gt;""</formula>
    </cfRule>
  </conditionalFormatting>
  <conditionalFormatting sqref="X33">
    <cfRule type="expression" dxfId="567" priority="584">
      <formula>X33&lt;&gt;""</formula>
    </cfRule>
  </conditionalFormatting>
  <conditionalFormatting sqref="X34">
    <cfRule type="expression" dxfId="566" priority="583">
      <formula>X34&lt;&gt;""</formula>
    </cfRule>
  </conditionalFormatting>
  <conditionalFormatting sqref="Y12">
    <cfRule type="expression" dxfId="565" priority="582">
      <formula>Y12&lt;&gt;""</formula>
    </cfRule>
  </conditionalFormatting>
  <conditionalFormatting sqref="Y13">
    <cfRule type="expression" dxfId="564" priority="581">
      <formula>Y13&lt;&gt;""</formula>
    </cfRule>
  </conditionalFormatting>
  <conditionalFormatting sqref="Y14">
    <cfRule type="expression" dxfId="563" priority="580">
      <formula>Y14&lt;&gt;""</formula>
    </cfRule>
  </conditionalFormatting>
  <conditionalFormatting sqref="Y15">
    <cfRule type="expression" dxfId="562" priority="579">
      <formula>Y15&lt;&gt;""</formula>
    </cfRule>
  </conditionalFormatting>
  <conditionalFormatting sqref="Y26">
    <cfRule type="expression" dxfId="561" priority="578">
      <formula>Y26&lt;&gt;""</formula>
    </cfRule>
  </conditionalFormatting>
  <conditionalFormatting sqref="Y27">
    <cfRule type="expression" dxfId="560" priority="577">
      <formula>Y27&lt;&gt;""</formula>
    </cfRule>
  </conditionalFormatting>
  <conditionalFormatting sqref="Y28">
    <cfRule type="expression" dxfId="559" priority="576">
      <formula>Y28&lt;&gt;""</formula>
    </cfRule>
  </conditionalFormatting>
  <conditionalFormatting sqref="Y29">
    <cfRule type="expression" dxfId="558" priority="575">
      <formula>Y29&lt;&gt;""</formula>
    </cfRule>
  </conditionalFormatting>
  <conditionalFormatting sqref="AB6">
    <cfRule type="expression" dxfId="557" priority="574">
      <formula>AB6&lt;&gt;""</formula>
    </cfRule>
  </conditionalFormatting>
  <conditionalFormatting sqref="AB19">
    <cfRule type="expression" dxfId="556" priority="573">
      <formula>AB19&lt;&gt;""</formula>
    </cfRule>
  </conditionalFormatting>
  <conditionalFormatting sqref="AB33">
    <cfRule type="expression" dxfId="555" priority="572">
      <formula>AB33&lt;&gt;""</formula>
    </cfRule>
  </conditionalFormatting>
  <conditionalFormatting sqref="AB10">
    <cfRule type="expression" dxfId="554" priority="571">
      <formula>AB10&lt;&gt;""</formula>
    </cfRule>
  </conditionalFormatting>
  <conditionalFormatting sqref="AB11">
    <cfRule type="expression" dxfId="553" priority="570">
      <formula>AB11&lt;&gt;""</formula>
    </cfRule>
  </conditionalFormatting>
  <conditionalFormatting sqref="AB14">
    <cfRule type="expression" dxfId="552" priority="569">
      <formula>AB14&lt;&gt;""</formula>
    </cfRule>
  </conditionalFormatting>
  <conditionalFormatting sqref="AB28">
    <cfRule type="expression" dxfId="551" priority="568">
      <formula>AB28&lt;&gt;""</formula>
    </cfRule>
  </conditionalFormatting>
  <conditionalFormatting sqref="AB25">
    <cfRule type="expression" dxfId="550" priority="567">
      <formula>AB25&lt;&gt;""</formula>
    </cfRule>
  </conditionalFormatting>
  <conditionalFormatting sqref="AB26">
    <cfRule type="expression" dxfId="549" priority="566">
      <formula>AB26&lt;&gt;""</formula>
    </cfRule>
  </conditionalFormatting>
  <conditionalFormatting sqref="AD27">
    <cfRule type="expression" dxfId="548" priority="564">
      <formula>AD27&lt;&gt;""</formula>
    </cfRule>
  </conditionalFormatting>
  <conditionalFormatting sqref="AD12">
    <cfRule type="expression" dxfId="547" priority="562">
      <formula>AD12&lt;&gt;""</formula>
    </cfRule>
  </conditionalFormatting>
  <conditionalFormatting sqref="AD28">
    <cfRule type="expression" dxfId="546" priority="560">
      <formula>AD28&lt;&gt;""</formula>
    </cfRule>
  </conditionalFormatting>
  <conditionalFormatting sqref="AC14">
    <cfRule type="expression" dxfId="545" priority="559">
      <formula>AC14&lt;&gt;""</formula>
    </cfRule>
  </conditionalFormatting>
  <conditionalFormatting sqref="AD14">
    <cfRule type="expression" dxfId="544" priority="558">
      <formula>AD14&lt;&gt;""</formula>
    </cfRule>
  </conditionalFormatting>
  <conditionalFormatting sqref="AC7">
    <cfRule type="expression" dxfId="543" priority="557">
      <formula>AC7&lt;&gt;""</formula>
    </cfRule>
  </conditionalFormatting>
  <conditionalFormatting sqref="AC35">
    <cfRule type="expression" dxfId="542" priority="556">
      <formula>AC35&lt;&gt;""</formula>
    </cfRule>
  </conditionalFormatting>
  <conditionalFormatting sqref="AC12">
    <cfRule type="expression" dxfId="541" priority="555">
      <formula>AC12&lt;&gt;""</formula>
    </cfRule>
  </conditionalFormatting>
  <conditionalFormatting sqref="AC17">
    <cfRule type="expression" dxfId="540" priority="553">
      <formula>AC17&lt;&gt;""</formula>
    </cfRule>
  </conditionalFormatting>
  <conditionalFormatting sqref="AC18">
    <cfRule type="expression" dxfId="539" priority="552">
      <formula>AC18&lt;&gt;""</formula>
    </cfRule>
  </conditionalFormatting>
  <conditionalFormatting sqref="AC31">
    <cfRule type="expression" dxfId="538" priority="551">
      <formula>AC31&lt;&gt;""</formula>
    </cfRule>
  </conditionalFormatting>
  <conditionalFormatting sqref="AC32">
    <cfRule type="expression" dxfId="537" priority="550">
      <formula>AC32&lt;&gt;""</formula>
    </cfRule>
  </conditionalFormatting>
  <conditionalFormatting sqref="AE26">
    <cfRule type="expression" dxfId="536" priority="549">
      <formula>AE26&lt;&gt;""</formula>
    </cfRule>
  </conditionalFormatting>
  <conditionalFormatting sqref="AE27">
    <cfRule type="expression" dxfId="535" priority="548">
      <formula>AE27&lt;&gt;""</formula>
    </cfRule>
  </conditionalFormatting>
  <conditionalFormatting sqref="AE28">
    <cfRule type="expression" dxfId="534" priority="547">
      <formula>AE28&lt;&gt;""</formula>
    </cfRule>
  </conditionalFormatting>
  <conditionalFormatting sqref="AE29">
    <cfRule type="expression" dxfId="533" priority="546">
      <formula>AE29&lt;&gt;""</formula>
    </cfRule>
  </conditionalFormatting>
  <conditionalFormatting sqref="AE11">
    <cfRule type="expression" dxfId="532" priority="545">
      <formula>AE11&lt;&gt;""</formula>
    </cfRule>
  </conditionalFormatting>
  <conditionalFormatting sqref="AE12">
    <cfRule type="expression" dxfId="531" priority="544">
      <formula>AE12&lt;&gt;""</formula>
    </cfRule>
  </conditionalFormatting>
  <conditionalFormatting sqref="AE13">
    <cfRule type="expression" dxfId="530" priority="543">
      <formula>AE13&lt;&gt;""</formula>
    </cfRule>
  </conditionalFormatting>
  <conditionalFormatting sqref="AE14">
    <cfRule type="expression" dxfId="529" priority="542">
      <formula>AE14&lt;&gt;""</formula>
    </cfRule>
  </conditionalFormatting>
  <conditionalFormatting sqref="AE14">
    <cfRule type="expression" dxfId="528" priority="541">
      <formula>AE14&lt;&gt;""</formula>
    </cfRule>
  </conditionalFormatting>
  <conditionalFormatting sqref="AE15">
    <cfRule type="expression" dxfId="527" priority="540">
      <formula>AE15&lt;&gt;""</formula>
    </cfRule>
  </conditionalFormatting>
  <conditionalFormatting sqref="AC20">
    <cfRule type="expression" dxfId="526" priority="539">
      <formula>AC20&lt;&gt;""</formula>
    </cfRule>
  </conditionalFormatting>
  <conditionalFormatting sqref="AC21">
    <cfRule type="expression" dxfId="525" priority="538">
      <formula>AC21&lt;&gt;""</formula>
    </cfRule>
  </conditionalFormatting>
  <conditionalFormatting sqref="AC27">
    <cfRule type="expression" dxfId="524" priority="537">
      <formula>AC27&lt;&gt;""</formula>
    </cfRule>
  </conditionalFormatting>
  <conditionalFormatting sqref="AC28">
    <cfRule type="expression" dxfId="523" priority="536">
      <formula>AC28&lt;&gt;""</formula>
    </cfRule>
  </conditionalFormatting>
  <conditionalFormatting sqref="AD7">
    <cfRule type="expression" dxfId="522" priority="535">
      <formula>AD7&lt;&gt;""</formula>
    </cfRule>
  </conditionalFormatting>
  <conditionalFormatting sqref="AD6">
    <cfRule type="expression" dxfId="521" priority="534">
      <formula>AD6&lt;&gt;""</formula>
    </cfRule>
  </conditionalFormatting>
  <conditionalFormatting sqref="AD7">
    <cfRule type="expression" dxfId="520" priority="533">
      <formula>AD7&lt;&gt;""</formula>
    </cfRule>
  </conditionalFormatting>
  <conditionalFormatting sqref="AD17">
    <cfRule type="expression" dxfId="519" priority="532">
      <formula>AD17&lt;&gt;""</formula>
    </cfRule>
  </conditionalFormatting>
  <conditionalFormatting sqref="AD18">
    <cfRule type="expression" dxfId="518" priority="531">
      <formula>AD18&lt;&gt;""</formula>
    </cfRule>
  </conditionalFormatting>
  <conditionalFormatting sqref="AD20">
    <cfRule type="expression" dxfId="517" priority="530">
      <formula>AD20&lt;&gt;""</formula>
    </cfRule>
  </conditionalFormatting>
  <conditionalFormatting sqref="AD21">
    <cfRule type="expression" dxfId="516" priority="529">
      <formula>AD21&lt;&gt;""</formula>
    </cfRule>
  </conditionalFormatting>
  <conditionalFormatting sqref="AD31">
    <cfRule type="expression" dxfId="515" priority="528">
      <formula>AD31&lt;&gt;""</formula>
    </cfRule>
  </conditionalFormatting>
  <conditionalFormatting sqref="AD32">
    <cfRule type="expression" dxfId="514" priority="527">
      <formula>AD32&lt;&gt;""</formula>
    </cfRule>
  </conditionalFormatting>
  <conditionalFormatting sqref="AD34">
    <cfRule type="expression" dxfId="513" priority="526">
      <formula>AD34&lt;&gt;""</formula>
    </cfRule>
  </conditionalFormatting>
  <conditionalFormatting sqref="AD35">
    <cfRule type="expression" dxfId="512" priority="525">
      <formula>AD35&lt;&gt;""</formula>
    </cfRule>
  </conditionalFormatting>
  <conditionalFormatting sqref="AD33">
    <cfRule type="expression" dxfId="511" priority="524">
      <formula>AD33&lt;&gt;""</formula>
    </cfRule>
  </conditionalFormatting>
  <conditionalFormatting sqref="AK10">
    <cfRule type="expression" dxfId="510" priority="523">
      <formula>AK10&lt;&gt;""</formula>
    </cfRule>
  </conditionalFormatting>
  <conditionalFormatting sqref="AI16">
    <cfRule type="expression" dxfId="509" priority="522">
      <formula>AI16&lt;&gt;""</formula>
    </cfRule>
  </conditionalFormatting>
  <conditionalFormatting sqref="AI30">
    <cfRule type="expression" dxfId="508" priority="521">
      <formula>AI30&lt;&gt;""</formula>
    </cfRule>
  </conditionalFormatting>
  <conditionalFormatting sqref="AI19">
    <cfRule type="expression" dxfId="507" priority="520">
      <formula>AI19&lt;&gt;""</formula>
    </cfRule>
  </conditionalFormatting>
  <conditionalFormatting sqref="AJ19">
    <cfRule type="expression" dxfId="506" priority="519">
      <formula>AJ19&lt;&gt;""</formula>
    </cfRule>
  </conditionalFormatting>
  <conditionalFormatting sqref="AI20">
    <cfRule type="expression" dxfId="505" priority="518">
      <formula>AI20&lt;&gt;""</formula>
    </cfRule>
  </conditionalFormatting>
  <conditionalFormatting sqref="AJ20">
    <cfRule type="expression" dxfId="504" priority="517">
      <formula>AJ20&lt;&gt;""</formula>
    </cfRule>
  </conditionalFormatting>
  <conditionalFormatting sqref="AK13">
    <cfRule type="expression" dxfId="503" priority="516">
      <formula>AK13&lt;&gt;""</formula>
    </cfRule>
  </conditionalFormatting>
  <conditionalFormatting sqref="AK26">
    <cfRule type="expression" dxfId="502" priority="515">
      <formula>AK26&lt;&gt;""</formula>
    </cfRule>
  </conditionalFormatting>
  <conditionalFormatting sqref="AH7">
    <cfRule type="expression" dxfId="501" priority="510">
      <formula>AH7&lt;&gt;""</formula>
    </cfRule>
  </conditionalFormatting>
  <conditionalFormatting sqref="AI12">
    <cfRule type="expression" dxfId="500" priority="514">
      <formula>AI12&lt;&gt;""</formula>
    </cfRule>
  </conditionalFormatting>
  <conditionalFormatting sqref="AJ12">
    <cfRule type="expression" dxfId="499" priority="513">
      <formula>AJ12&lt;&gt;""</formula>
    </cfRule>
  </conditionalFormatting>
  <conditionalFormatting sqref="AI26">
    <cfRule type="expression" dxfId="498" priority="512">
      <formula>AI26&lt;&gt;""</formula>
    </cfRule>
  </conditionalFormatting>
  <conditionalFormatting sqref="AJ26">
    <cfRule type="expression" dxfId="497" priority="511">
      <formula>AJ26&lt;&gt;""</formula>
    </cfRule>
  </conditionalFormatting>
  <conditionalFormatting sqref="AH21">
    <cfRule type="expression" dxfId="496" priority="509">
      <formula>AH21&lt;&gt;""</formula>
    </cfRule>
  </conditionalFormatting>
  <conditionalFormatting sqref="AH25">
    <cfRule type="expression" dxfId="495" priority="506">
      <formula>AH25&lt;&gt;""</formula>
    </cfRule>
  </conditionalFormatting>
  <conditionalFormatting sqref="AH22">
    <cfRule type="expression" dxfId="494" priority="508">
      <formula>AH22&lt;&gt;""</formula>
    </cfRule>
  </conditionalFormatting>
  <conditionalFormatting sqref="AH24">
    <cfRule type="expression" dxfId="493" priority="507">
      <formula>AH24&lt;&gt;""</formula>
    </cfRule>
  </conditionalFormatting>
  <conditionalFormatting sqref="AH16">
    <cfRule type="expression" dxfId="492" priority="505">
      <formula>AH16&lt;&gt;""</formula>
    </cfRule>
  </conditionalFormatting>
  <conditionalFormatting sqref="AH30">
    <cfRule type="expression" dxfId="491" priority="504">
      <formula>AH30&lt;&gt;""</formula>
    </cfRule>
  </conditionalFormatting>
  <conditionalFormatting sqref="AI14">
    <cfRule type="expression" dxfId="490" priority="503">
      <formula>AI14&lt;&gt;""</formula>
    </cfRule>
  </conditionalFormatting>
  <conditionalFormatting sqref="AI28">
    <cfRule type="expression" dxfId="489" priority="502">
      <formula>AI28&lt;&gt;""</formula>
    </cfRule>
  </conditionalFormatting>
  <conditionalFormatting sqref="AI15">
    <cfRule type="expression" dxfId="488" priority="501">
      <formula>AI15&lt;&gt;""</formula>
    </cfRule>
  </conditionalFormatting>
  <conditionalFormatting sqref="AI29">
    <cfRule type="expression" dxfId="487" priority="500">
      <formula>AI29&lt;&gt;""</formula>
    </cfRule>
  </conditionalFormatting>
  <conditionalFormatting sqref="AI18">
    <cfRule type="expression" dxfId="486" priority="497">
      <formula>AI18&lt;&gt;""</formula>
    </cfRule>
  </conditionalFormatting>
  <conditionalFormatting sqref="AI17">
    <cfRule type="expression" dxfId="485" priority="499">
      <formula>AI17&lt;&gt;""</formula>
    </cfRule>
  </conditionalFormatting>
  <conditionalFormatting sqref="AI31">
    <cfRule type="expression" dxfId="484" priority="498">
      <formula>AI31&lt;&gt;""</formula>
    </cfRule>
  </conditionalFormatting>
  <conditionalFormatting sqref="AI32">
    <cfRule type="expression" dxfId="483" priority="496">
      <formula>AI32&lt;&gt;""</formula>
    </cfRule>
  </conditionalFormatting>
  <conditionalFormatting sqref="AI9">
    <cfRule type="expression" dxfId="482" priority="495">
      <formula>AI9&lt;&gt;""</formula>
    </cfRule>
  </conditionalFormatting>
  <conditionalFormatting sqref="AI23">
    <cfRule type="expression" dxfId="481" priority="494">
      <formula>AI23&lt;&gt;""</formula>
    </cfRule>
  </conditionalFormatting>
  <conditionalFormatting sqref="AI11">
    <cfRule type="expression" dxfId="480" priority="493">
      <formula>AI11&lt;&gt;""</formula>
    </cfRule>
  </conditionalFormatting>
  <conditionalFormatting sqref="AI25">
    <cfRule type="expression" dxfId="479" priority="492">
      <formula>AI25&lt;&gt;""</formula>
    </cfRule>
  </conditionalFormatting>
  <conditionalFormatting sqref="AJ14">
    <cfRule type="expression" dxfId="478" priority="491">
      <formula>AJ14&lt;&gt;""</formula>
    </cfRule>
  </conditionalFormatting>
  <conditionalFormatting sqref="AJ28">
    <cfRule type="expression" dxfId="477" priority="490">
      <formula>AJ28&lt;&gt;""</formula>
    </cfRule>
  </conditionalFormatting>
  <conditionalFormatting sqref="AJ15">
    <cfRule type="expression" dxfId="476" priority="489">
      <formula>AJ15&lt;&gt;""</formula>
    </cfRule>
  </conditionalFormatting>
  <conditionalFormatting sqref="AJ29">
    <cfRule type="expression" dxfId="475" priority="488">
      <formula>AJ29&lt;&gt;""</formula>
    </cfRule>
  </conditionalFormatting>
  <conditionalFormatting sqref="AJ17">
    <cfRule type="expression" dxfId="474" priority="487">
      <formula>AJ17&lt;&gt;""</formula>
    </cfRule>
  </conditionalFormatting>
  <conditionalFormatting sqref="AJ18">
    <cfRule type="expression" dxfId="473" priority="485">
      <formula>AJ18&lt;&gt;""</formula>
    </cfRule>
  </conditionalFormatting>
  <conditionalFormatting sqref="AJ31">
    <cfRule type="expression" dxfId="472" priority="486">
      <formula>AJ31&lt;&gt;""</formula>
    </cfRule>
  </conditionalFormatting>
  <conditionalFormatting sqref="AJ9">
    <cfRule type="expression" dxfId="471" priority="483">
      <formula>AJ9&lt;&gt;""</formula>
    </cfRule>
  </conditionalFormatting>
  <conditionalFormatting sqref="AJ32">
    <cfRule type="expression" dxfId="470" priority="484">
      <formula>AJ32&lt;&gt;""</formula>
    </cfRule>
  </conditionalFormatting>
  <conditionalFormatting sqref="AJ23">
    <cfRule type="expression" dxfId="469" priority="482">
      <formula>AJ23&lt;&gt;""</formula>
    </cfRule>
  </conditionalFormatting>
  <conditionalFormatting sqref="AJ11">
    <cfRule type="expression" dxfId="468" priority="481">
      <formula>AJ11&lt;&gt;""</formula>
    </cfRule>
  </conditionalFormatting>
  <conditionalFormatting sqref="AJ25">
    <cfRule type="expression" dxfId="467" priority="480">
      <formula>AJ25&lt;&gt;""</formula>
    </cfRule>
  </conditionalFormatting>
  <conditionalFormatting sqref="AK8">
    <cfRule type="expression" dxfId="466" priority="479">
      <formula>AK8&lt;&gt;""</formula>
    </cfRule>
  </conditionalFormatting>
  <conditionalFormatting sqref="AK22">
    <cfRule type="expression" dxfId="465" priority="478">
      <formula>AK22&lt;&gt;""</formula>
    </cfRule>
  </conditionalFormatting>
  <conditionalFormatting sqref="AK9">
    <cfRule type="expression" dxfId="464" priority="477">
      <formula>AK9&lt;&gt;""</formula>
    </cfRule>
  </conditionalFormatting>
  <conditionalFormatting sqref="AK23">
    <cfRule type="expression" dxfId="463" priority="476">
      <formula>AK23&lt;&gt;""</formula>
    </cfRule>
  </conditionalFormatting>
  <conditionalFormatting sqref="AK11">
    <cfRule type="expression" dxfId="462" priority="475">
      <formula>AK11&lt;&gt;""</formula>
    </cfRule>
  </conditionalFormatting>
  <conditionalFormatting sqref="AK24">
    <cfRule type="expression" dxfId="461" priority="474">
      <formula>AK24&lt;&gt;""</formula>
    </cfRule>
  </conditionalFormatting>
  <conditionalFormatting sqref="AK12">
    <cfRule type="expression" dxfId="460" priority="473">
      <formula>AK12&lt;&gt;""</formula>
    </cfRule>
  </conditionalFormatting>
  <conditionalFormatting sqref="AK25">
    <cfRule type="expression" dxfId="459" priority="472">
      <formula>AK25&lt;&gt;""</formula>
    </cfRule>
  </conditionalFormatting>
  <conditionalFormatting sqref="AH8">
    <cfRule type="expression" dxfId="458" priority="470">
      <formula>AH8&lt;&gt;""</formula>
    </cfRule>
  </conditionalFormatting>
  <conditionalFormatting sqref="AH10">
    <cfRule type="expression" dxfId="457" priority="469">
      <formula>AH10&lt;&gt;""</formula>
    </cfRule>
  </conditionalFormatting>
  <conditionalFormatting sqref="AH11">
    <cfRule type="expression" dxfId="456" priority="468">
      <formula>AH11&lt;&gt;""</formula>
    </cfRule>
  </conditionalFormatting>
  <conditionalFormatting sqref="AK11">
    <cfRule type="expression" dxfId="455" priority="467">
      <formula>AK11&lt;&gt;""</formula>
    </cfRule>
  </conditionalFormatting>
  <conditionalFormatting sqref="AK10">
    <cfRule type="expression" dxfId="454" priority="466">
      <formula>AK10&lt;&gt;""</formula>
    </cfRule>
  </conditionalFormatting>
  <conditionalFormatting sqref="AK10">
    <cfRule type="expression" dxfId="453" priority="465">
      <formula>AK10&lt;&gt;""</formula>
    </cfRule>
  </conditionalFormatting>
  <conditionalFormatting sqref="AK11">
    <cfRule type="expression" dxfId="452" priority="464">
      <formula>AK11&lt;&gt;""</formula>
    </cfRule>
  </conditionalFormatting>
  <conditionalFormatting sqref="AO28">
    <cfRule type="expression" dxfId="451" priority="460">
      <formula>AO28&lt;&gt;""</formula>
    </cfRule>
  </conditionalFormatting>
  <conditionalFormatting sqref="AN7">
    <cfRule type="expression" dxfId="450" priority="463">
      <formula>AN7&lt;&gt;""</formula>
    </cfRule>
  </conditionalFormatting>
  <conditionalFormatting sqref="AN21">
    <cfRule type="expression" dxfId="449" priority="462">
      <formula>AN21&lt;&gt;""</formula>
    </cfRule>
  </conditionalFormatting>
  <conditionalFormatting sqref="AO14">
    <cfRule type="expression" dxfId="448" priority="461">
      <formula>AO14&lt;&gt;""</formula>
    </cfRule>
  </conditionalFormatting>
  <conditionalFormatting sqref="AP14">
    <cfRule type="expression" dxfId="447" priority="459">
      <formula>AP14&lt;&gt;""</formula>
    </cfRule>
  </conditionalFormatting>
  <conditionalFormatting sqref="AP28">
    <cfRule type="expression" dxfId="446" priority="458">
      <formula>AP28&lt;&gt;""</formula>
    </cfRule>
  </conditionalFormatting>
  <conditionalFormatting sqref="AN10">
    <cfRule type="expression" dxfId="445" priority="457">
      <formula>AN10&lt;&gt;""</formula>
    </cfRule>
  </conditionalFormatting>
  <conditionalFormatting sqref="AN24">
    <cfRule type="expression" dxfId="444" priority="456">
      <formula>AN24&lt;&gt;""</formula>
    </cfRule>
  </conditionalFormatting>
  <conditionalFormatting sqref="AO17">
    <cfRule type="expression" dxfId="443" priority="455">
      <formula>AO17&lt;&gt;""</formula>
    </cfRule>
  </conditionalFormatting>
  <conditionalFormatting sqref="AO31">
    <cfRule type="expression" dxfId="442" priority="454">
      <formula>AO31&lt;&gt;""</formula>
    </cfRule>
  </conditionalFormatting>
  <conditionalFormatting sqref="AP17">
    <cfRule type="expression" dxfId="441" priority="453">
      <formula>AP17&lt;&gt;""</formula>
    </cfRule>
  </conditionalFormatting>
  <conditionalFormatting sqref="AP31">
    <cfRule type="expression" dxfId="440" priority="452">
      <formula>AP31&lt;&gt;""</formula>
    </cfRule>
  </conditionalFormatting>
  <conditionalFormatting sqref="AQ10">
    <cfRule type="expression" dxfId="439" priority="451">
      <formula>AQ10&lt;&gt;""</formula>
    </cfRule>
  </conditionalFormatting>
  <conditionalFormatting sqref="AQ24">
    <cfRule type="expression" dxfId="438" priority="450">
      <formula>AQ24&lt;&gt;""</formula>
    </cfRule>
  </conditionalFormatting>
  <conditionalFormatting sqref="AN15">
    <cfRule type="expression" dxfId="437" priority="449">
      <formula>AN15&lt;&gt;""</formula>
    </cfRule>
  </conditionalFormatting>
  <conditionalFormatting sqref="AN29">
    <cfRule type="expression" dxfId="436" priority="448">
      <formula>AN29&lt;&gt;""</formula>
    </cfRule>
  </conditionalFormatting>
  <conditionalFormatting sqref="AO8">
    <cfRule type="expression" dxfId="435" priority="446">
      <formula>AO8&lt;&gt;""</formula>
    </cfRule>
  </conditionalFormatting>
  <conditionalFormatting sqref="AO22">
    <cfRule type="expression" dxfId="434" priority="447">
      <formula>AO22&lt;&gt;""</formula>
    </cfRule>
  </conditionalFormatting>
  <conditionalFormatting sqref="AP8">
    <cfRule type="expression" dxfId="433" priority="445">
      <formula>AP8&lt;&gt;""</formula>
    </cfRule>
  </conditionalFormatting>
  <conditionalFormatting sqref="AP22">
    <cfRule type="expression" dxfId="432" priority="444">
      <formula>AP22&lt;&gt;""</formula>
    </cfRule>
  </conditionalFormatting>
  <conditionalFormatting sqref="AO10">
    <cfRule type="expression" dxfId="431" priority="443">
      <formula>AO10&lt;&gt;""</formula>
    </cfRule>
  </conditionalFormatting>
  <conditionalFormatting sqref="AP10">
    <cfRule type="expression" dxfId="430" priority="442">
      <formula>AP10&lt;&gt;""</formula>
    </cfRule>
  </conditionalFormatting>
  <conditionalFormatting sqref="AO24">
    <cfRule type="expression" dxfId="429" priority="441">
      <formula>AO24&lt;&gt;""</formula>
    </cfRule>
  </conditionalFormatting>
  <conditionalFormatting sqref="AP24">
    <cfRule type="expression" dxfId="428" priority="440">
      <formula>AP24&lt;&gt;""</formula>
    </cfRule>
  </conditionalFormatting>
  <conditionalFormatting sqref="AN5">
    <cfRule type="expression" dxfId="427" priority="439">
      <formula>AN5&lt;&gt;""</formula>
    </cfRule>
  </conditionalFormatting>
  <conditionalFormatting sqref="AN19">
    <cfRule type="expression" dxfId="426" priority="438">
      <formula>AN19&lt;&gt;""</formula>
    </cfRule>
  </conditionalFormatting>
  <conditionalFormatting sqref="AN33">
    <cfRule type="expression" dxfId="425" priority="437">
      <formula>AN33&lt;&gt;""</formula>
    </cfRule>
  </conditionalFormatting>
  <conditionalFormatting sqref="AO16">
    <cfRule type="expression" dxfId="424" priority="436">
      <formula>AO16&lt;&gt;""</formula>
    </cfRule>
  </conditionalFormatting>
  <conditionalFormatting sqref="AO30">
    <cfRule type="expression" dxfId="423" priority="435">
      <formula>AO30&lt;&gt;""</formula>
    </cfRule>
  </conditionalFormatting>
  <conditionalFormatting sqref="AP16">
    <cfRule type="expression" dxfId="422" priority="434">
      <formula>AP16&lt;&gt;""</formula>
    </cfRule>
  </conditionalFormatting>
  <conditionalFormatting sqref="AP30">
    <cfRule type="expression" dxfId="421" priority="433">
      <formula>AP30&lt;&gt;""</formula>
    </cfRule>
  </conditionalFormatting>
  <conditionalFormatting sqref="AQ9">
    <cfRule type="expression" dxfId="420" priority="432">
      <formula>AQ9&lt;&gt;""</formula>
    </cfRule>
  </conditionalFormatting>
  <conditionalFormatting sqref="AQ23">
    <cfRule type="expression" dxfId="419" priority="431">
      <formula>AQ23&lt;&gt;""</formula>
    </cfRule>
  </conditionalFormatting>
  <conditionalFormatting sqref="AN6">
    <cfRule type="expression" dxfId="418" priority="430">
      <formula>AN6&lt;&gt;""</formula>
    </cfRule>
  </conditionalFormatting>
  <conditionalFormatting sqref="AN20">
    <cfRule type="expression" dxfId="417" priority="429">
      <formula>AN20&lt;&gt;""</formula>
    </cfRule>
  </conditionalFormatting>
  <conditionalFormatting sqref="AO12">
    <cfRule type="expression" dxfId="416" priority="428">
      <formula>AO12&lt;&gt;""</formula>
    </cfRule>
  </conditionalFormatting>
  <conditionalFormatting sqref="AO26">
    <cfRule type="expression" dxfId="415" priority="427">
      <formula>AO26&lt;&gt;""</formula>
    </cfRule>
  </conditionalFormatting>
  <conditionalFormatting sqref="AP15">
    <cfRule type="expression" dxfId="414" priority="426">
      <formula>AP15&lt;&gt;""</formula>
    </cfRule>
  </conditionalFormatting>
  <conditionalFormatting sqref="AP29">
    <cfRule type="expression" dxfId="413" priority="425">
      <formula>AP29&lt;&gt;""</formula>
    </cfRule>
  </conditionalFormatting>
  <conditionalFormatting sqref="AQ6">
    <cfRule type="expression" dxfId="412" priority="424">
      <formula>AQ6&lt;&gt;""</formula>
    </cfRule>
  </conditionalFormatting>
  <conditionalFormatting sqref="AQ20">
    <cfRule type="expression" dxfId="411" priority="423">
      <formula>AQ20&lt;&gt;""</formula>
    </cfRule>
  </conditionalFormatting>
  <conditionalFormatting sqref="AN8">
    <cfRule type="expression" dxfId="410" priority="422">
      <formula>AN8&lt;&gt;""</formula>
    </cfRule>
  </conditionalFormatting>
  <conditionalFormatting sqref="AN22">
    <cfRule type="expression" dxfId="409" priority="421">
      <formula>AN22&lt;&gt;""</formula>
    </cfRule>
  </conditionalFormatting>
  <conditionalFormatting sqref="AO15">
    <cfRule type="expression" dxfId="408" priority="420">
      <formula>AO15&lt;&gt;""</formula>
    </cfRule>
  </conditionalFormatting>
  <conditionalFormatting sqref="AO29">
    <cfRule type="expression" dxfId="407" priority="419">
      <formula>AO29&lt;&gt;""</formula>
    </cfRule>
  </conditionalFormatting>
  <conditionalFormatting sqref="AN9">
    <cfRule type="expression" dxfId="406" priority="418">
      <formula>AN9&lt;&gt;""</formula>
    </cfRule>
  </conditionalFormatting>
  <conditionalFormatting sqref="AN23">
    <cfRule type="expression" dxfId="405" priority="417">
      <formula>AN23&lt;&gt;""</formula>
    </cfRule>
  </conditionalFormatting>
  <conditionalFormatting sqref="AO7">
    <cfRule type="expression" dxfId="404" priority="416">
      <formula>AO7&lt;&gt;""</formula>
    </cfRule>
  </conditionalFormatting>
  <conditionalFormatting sqref="AO21">
    <cfRule type="expression" dxfId="403" priority="415">
      <formula>AO21&lt;&gt;""</formula>
    </cfRule>
  </conditionalFormatting>
  <conditionalFormatting sqref="AP12">
    <cfRule type="expression" dxfId="402" priority="414">
      <formula>AP12&lt;&gt;""</formula>
    </cfRule>
  </conditionalFormatting>
  <conditionalFormatting sqref="AP26">
    <cfRule type="expression" dxfId="401" priority="413">
      <formula>AP26&lt;&gt;""</formula>
    </cfRule>
  </conditionalFormatting>
  <conditionalFormatting sqref="AN14">
    <cfRule type="expression" dxfId="400" priority="412">
      <formula>AN14&lt;&gt;""</formula>
    </cfRule>
  </conditionalFormatting>
  <conditionalFormatting sqref="AN28">
    <cfRule type="expression" dxfId="399" priority="411">
      <formula>AN28&lt;&gt;""</formula>
    </cfRule>
  </conditionalFormatting>
  <conditionalFormatting sqref="AO13">
    <cfRule type="expression" dxfId="398" priority="410">
      <formula>AO13&lt;&gt;""</formula>
    </cfRule>
  </conditionalFormatting>
  <conditionalFormatting sqref="AO27">
    <cfRule type="expression" dxfId="397" priority="409">
      <formula>AO27&lt;&gt;""</formula>
    </cfRule>
  </conditionalFormatting>
  <conditionalFormatting sqref="AQ8">
    <cfRule type="expression" dxfId="396" priority="408">
      <formula>AQ8&lt;&gt;""</formula>
    </cfRule>
  </conditionalFormatting>
  <conditionalFormatting sqref="AQ22">
    <cfRule type="expression" dxfId="395" priority="407">
      <formula>AQ22&lt;&gt;""</formula>
    </cfRule>
  </conditionalFormatting>
  <conditionalFormatting sqref="AP13">
    <cfRule type="expression" dxfId="394" priority="406">
      <formula>AP13&lt;&gt;""</formula>
    </cfRule>
  </conditionalFormatting>
  <conditionalFormatting sqref="AP27">
    <cfRule type="expression" dxfId="393" priority="405">
      <formula>AP27&lt;&gt;""</formula>
    </cfRule>
  </conditionalFormatting>
  <conditionalFormatting sqref="AQ7">
    <cfRule type="expression" dxfId="392" priority="404">
      <formula>AQ7&lt;&gt;""</formula>
    </cfRule>
  </conditionalFormatting>
  <conditionalFormatting sqref="AQ21">
    <cfRule type="expression" dxfId="391" priority="403">
      <formula>AQ21&lt;&gt;""</formula>
    </cfRule>
  </conditionalFormatting>
  <conditionalFormatting sqref="AP7">
    <cfRule type="expression" dxfId="390" priority="402">
      <formula>AP7&lt;&gt;""</formula>
    </cfRule>
  </conditionalFormatting>
  <conditionalFormatting sqref="AP21">
    <cfRule type="expression" dxfId="389" priority="401">
      <formula>AP21&lt;&gt;""</formula>
    </cfRule>
  </conditionalFormatting>
  <conditionalFormatting sqref="AO9">
    <cfRule type="expression" dxfId="388" priority="400">
      <formula>AO9&lt;&gt;""</formula>
    </cfRule>
  </conditionalFormatting>
  <conditionalFormatting sqref="AO23">
    <cfRule type="expression" dxfId="387" priority="399">
      <formula>AO23&lt;&gt;""</formula>
    </cfRule>
  </conditionalFormatting>
  <conditionalFormatting sqref="AP9">
    <cfRule type="expression" dxfId="386" priority="398">
      <formula>AP9&lt;&gt;""</formula>
    </cfRule>
  </conditionalFormatting>
  <conditionalFormatting sqref="AP23">
    <cfRule type="expression" dxfId="385" priority="397">
      <formula>AP23&lt;&gt;""</formula>
    </cfRule>
  </conditionalFormatting>
  <conditionalFormatting sqref="AN34">
    <cfRule type="expression" dxfId="384" priority="396">
      <formula>AN34&lt;&gt;""</formula>
    </cfRule>
  </conditionalFormatting>
  <conditionalFormatting sqref="AO35">
    <cfRule type="expression" dxfId="383" priority="395">
      <formula>AO35&lt;&gt;""</formula>
    </cfRule>
  </conditionalFormatting>
  <conditionalFormatting sqref="AP35">
    <cfRule type="expression" dxfId="382" priority="394">
      <formula>AP35&lt;&gt;""</formula>
    </cfRule>
  </conditionalFormatting>
  <conditionalFormatting sqref="AT32">
    <cfRule type="expression" dxfId="381" priority="392">
      <formula>AT32&lt;&gt;""</formula>
    </cfRule>
  </conditionalFormatting>
  <conditionalFormatting sqref="AU11">
    <cfRule type="expression" dxfId="380" priority="391">
      <formula>AU11&lt;&gt;""</formula>
    </cfRule>
  </conditionalFormatting>
  <conditionalFormatting sqref="AU25">
    <cfRule type="expression" dxfId="379" priority="390">
      <formula>AU25&lt;&gt;""</formula>
    </cfRule>
  </conditionalFormatting>
  <conditionalFormatting sqref="AT18">
    <cfRule type="expression" dxfId="378" priority="393">
      <formula>AT18&lt;&gt;""</formula>
    </cfRule>
  </conditionalFormatting>
  <conditionalFormatting sqref="AV11">
    <cfRule type="expression" dxfId="377" priority="389">
      <formula>AV11&lt;&gt;""</formula>
    </cfRule>
  </conditionalFormatting>
  <conditionalFormatting sqref="AV25">
    <cfRule type="expression" dxfId="376" priority="388">
      <formula>AV25&lt;&gt;""</formula>
    </cfRule>
  </conditionalFormatting>
  <conditionalFormatting sqref="AT7">
    <cfRule type="expression" dxfId="375" priority="387">
      <formula>AT7&lt;&gt;""</formula>
    </cfRule>
  </conditionalFormatting>
  <conditionalFormatting sqref="AT21">
    <cfRule type="expression" dxfId="374" priority="386">
      <formula>AT21&lt;&gt;""</formula>
    </cfRule>
  </conditionalFormatting>
  <conditionalFormatting sqref="AU14">
    <cfRule type="expression" dxfId="373" priority="385">
      <formula>AU14&lt;&gt;""</formula>
    </cfRule>
  </conditionalFormatting>
  <conditionalFormatting sqref="AU28">
    <cfRule type="expression" dxfId="372" priority="384">
      <formula>AU28&lt;&gt;""</formula>
    </cfRule>
  </conditionalFormatting>
  <conditionalFormatting sqref="AV14">
    <cfRule type="expression" dxfId="371" priority="383">
      <formula>AV14&lt;&gt;""</formula>
    </cfRule>
  </conditionalFormatting>
  <conditionalFormatting sqref="AV28">
    <cfRule type="expression" dxfId="370" priority="382">
      <formula>AV28&lt;&gt;""</formula>
    </cfRule>
  </conditionalFormatting>
  <conditionalFormatting sqref="AW7">
    <cfRule type="expression" dxfId="369" priority="381">
      <formula>AW7&lt;&gt;""</formula>
    </cfRule>
  </conditionalFormatting>
  <conditionalFormatting sqref="AW21">
    <cfRule type="expression" dxfId="368" priority="380">
      <formula>AW21&lt;&gt;""</formula>
    </cfRule>
  </conditionalFormatting>
  <conditionalFormatting sqref="AT26">
    <cfRule type="expression" dxfId="367" priority="379">
      <formula>AT26&lt;&gt;""</formula>
    </cfRule>
  </conditionalFormatting>
  <conditionalFormatting sqref="AT12">
    <cfRule type="expression" dxfId="366" priority="378">
      <formula>AT12&lt;&gt;""</formula>
    </cfRule>
  </conditionalFormatting>
  <conditionalFormatting sqref="AU19">
    <cfRule type="expression" dxfId="365" priority="376">
      <formula>AU19&lt;&gt;""</formula>
    </cfRule>
  </conditionalFormatting>
  <conditionalFormatting sqref="AU5">
    <cfRule type="expression" dxfId="364" priority="377">
      <formula>AU5&lt;&gt;""</formula>
    </cfRule>
  </conditionalFormatting>
  <conditionalFormatting sqref="AU33">
    <cfRule type="expression" dxfId="363" priority="375">
      <formula>AU33&lt;&gt;""</formula>
    </cfRule>
  </conditionalFormatting>
  <conditionalFormatting sqref="AV19">
    <cfRule type="expression" dxfId="362" priority="374">
      <formula>AV19&lt;&gt;""</formula>
    </cfRule>
  </conditionalFormatting>
  <conditionalFormatting sqref="AV5">
    <cfRule type="expression" dxfId="361" priority="373">
      <formula>AV5&lt;&gt;""</formula>
    </cfRule>
  </conditionalFormatting>
  <conditionalFormatting sqref="AV33">
    <cfRule type="expression" dxfId="360" priority="372">
      <formula>AV33&lt;&gt;""</formula>
    </cfRule>
  </conditionalFormatting>
  <conditionalFormatting sqref="AU21">
    <cfRule type="expression" dxfId="359" priority="371">
      <formula>AU21&lt;&gt;""</formula>
    </cfRule>
  </conditionalFormatting>
  <conditionalFormatting sqref="AV21">
    <cfRule type="expression" dxfId="358" priority="370">
      <formula>AV21&lt;&gt;""</formula>
    </cfRule>
  </conditionalFormatting>
  <conditionalFormatting sqref="AU7">
    <cfRule type="expression" dxfId="357" priority="369">
      <formula>AU7&lt;&gt;""</formula>
    </cfRule>
  </conditionalFormatting>
  <conditionalFormatting sqref="AV7">
    <cfRule type="expression" dxfId="356" priority="368">
      <formula>AV7&lt;&gt;""</formula>
    </cfRule>
  </conditionalFormatting>
  <conditionalFormatting sqref="AT30">
    <cfRule type="expression" dxfId="355" priority="367">
      <formula>AT30&lt;&gt;""</formula>
    </cfRule>
  </conditionalFormatting>
  <conditionalFormatting sqref="AU13">
    <cfRule type="expression" dxfId="354" priority="366">
      <formula>AU13&lt;&gt;""</formula>
    </cfRule>
  </conditionalFormatting>
  <conditionalFormatting sqref="AU27">
    <cfRule type="expression" dxfId="353" priority="365">
      <formula>AU27&lt;&gt;""</formula>
    </cfRule>
  </conditionalFormatting>
  <conditionalFormatting sqref="AV13">
    <cfRule type="expression" dxfId="352" priority="364">
      <formula>AV13&lt;&gt;""</formula>
    </cfRule>
  </conditionalFormatting>
  <conditionalFormatting sqref="AV27">
    <cfRule type="expression" dxfId="351" priority="363">
      <formula>AV27&lt;&gt;""</formula>
    </cfRule>
  </conditionalFormatting>
  <conditionalFormatting sqref="AW6">
    <cfRule type="expression" dxfId="350" priority="362">
      <formula>AW6&lt;&gt;""</formula>
    </cfRule>
  </conditionalFormatting>
  <conditionalFormatting sqref="AW20">
    <cfRule type="expression" dxfId="349" priority="361">
      <formula>AW20&lt;&gt;""</formula>
    </cfRule>
  </conditionalFormatting>
  <conditionalFormatting sqref="AT17">
    <cfRule type="expression" dxfId="348" priority="360">
      <formula>AT17&lt;&gt;""</formula>
    </cfRule>
  </conditionalFormatting>
  <conditionalFormatting sqref="AT31">
    <cfRule type="expression" dxfId="347" priority="359">
      <formula>AT31&lt;&gt;""</formula>
    </cfRule>
  </conditionalFormatting>
  <conditionalFormatting sqref="AU9">
    <cfRule type="expression" dxfId="346" priority="358">
      <formula>AU9&lt;&gt;""</formula>
    </cfRule>
  </conditionalFormatting>
  <conditionalFormatting sqref="AU23">
    <cfRule type="expression" dxfId="345" priority="357">
      <formula>AU23&lt;&gt;""</formula>
    </cfRule>
  </conditionalFormatting>
  <conditionalFormatting sqref="AV12">
    <cfRule type="expression" dxfId="344" priority="356">
      <formula>AV12&lt;&gt;""</formula>
    </cfRule>
  </conditionalFormatting>
  <conditionalFormatting sqref="AV26">
    <cfRule type="expression" dxfId="343" priority="355">
      <formula>AV26&lt;&gt;""</formula>
    </cfRule>
  </conditionalFormatting>
  <conditionalFormatting sqref="AW17">
    <cfRule type="expression" dxfId="342" priority="354">
      <formula>AW17&lt;&gt;""</formula>
    </cfRule>
  </conditionalFormatting>
  <conditionalFormatting sqref="AW31">
    <cfRule type="expression" dxfId="341" priority="353">
      <formula>AW31&lt;&gt;""</formula>
    </cfRule>
  </conditionalFormatting>
  <conditionalFormatting sqref="AT5">
    <cfRule type="expression" dxfId="340" priority="352">
      <formula>AT5&lt;&gt;""</formula>
    </cfRule>
  </conditionalFormatting>
  <conditionalFormatting sqref="AT33">
    <cfRule type="expression" dxfId="339" priority="351">
      <formula>AT33&lt;&gt;""</formula>
    </cfRule>
  </conditionalFormatting>
  <conditionalFormatting sqref="AU12">
    <cfRule type="expression" dxfId="338" priority="350">
      <formula>AU12&lt;&gt;""</formula>
    </cfRule>
  </conditionalFormatting>
  <conditionalFormatting sqref="AU26">
    <cfRule type="expression" dxfId="337" priority="349">
      <formula>AU26&lt;&gt;""</formula>
    </cfRule>
  </conditionalFormatting>
  <conditionalFormatting sqref="AT6">
    <cfRule type="expression" dxfId="336" priority="348">
      <formula>AT6&lt;&gt;""</formula>
    </cfRule>
  </conditionalFormatting>
  <conditionalFormatting sqref="AT20">
    <cfRule type="expression" dxfId="335" priority="347">
      <formula>AT20&lt;&gt;""</formula>
    </cfRule>
  </conditionalFormatting>
  <conditionalFormatting sqref="AU18">
    <cfRule type="expression" dxfId="334" priority="346">
      <formula>AU18&lt;&gt;""</formula>
    </cfRule>
  </conditionalFormatting>
  <conditionalFormatting sqref="AU32">
    <cfRule type="expression" dxfId="333" priority="345">
      <formula>AU32&lt;&gt;""</formula>
    </cfRule>
  </conditionalFormatting>
  <conditionalFormatting sqref="AV9">
    <cfRule type="expression" dxfId="332" priority="344">
      <formula>AV9&lt;&gt;""</formula>
    </cfRule>
  </conditionalFormatting>
  <conditionalFormatting sqref="AV23">
    <cfRule type="expression" dxfId="331" priority="343">
      <formula>AV23&lt;&gt;""</formula>
    </cfRule>
  </conditionalFormatting>
  <conditionalFormatting sqref="AT11">
    <cfRule type="expression" dxfId="330" priority="342">
      <formula>AT11&lt;&gt;""</formula>
    </cfRule>
  </conditionalFormatting>
  <conditionalFormatting sqref="AT25">
    <cfRule type="expression" dxfId="329" priority="341">
      <formula>AT25&lt;&gt;""</formula>
    </cfRule>
  </conditionalFormatting>
  <conditionalFormatting sqref="AU10">
    <cfRule type="expression" dxfId="328" priority="340">
      <formula>AU10&lt;&gt;""</formula>
    </cfRule>
  </conditionalFormatting>
  <conditionalFormatting sqref="AU24">
    <cfRule type="expression" dxfId="327" priority="339">
      <formula>AU24&lt;&gt;""</formula>
    </cfRule>
  </conditionalFormatting>
  <conditionalFormatting sqref="AW5">
    <cfRule type="expression" dxfId="326" priority="338">
      <formula>AW5&lt;&gt;""</formula>
    </cfRule>
  </conditionalFormatting>
  <conditionalFormatting sqref="AW19">
    <cfRule type="expression" dxfId="325" priority="337">
      <formula>AW19&lt;&gt;""</formula>
    </cfRule>
  </conditionalFormatting>
  <conditionalFormatting sqref="AW33">
    <cfRule type="expression" dxfId="324" priority="336">
      <formula>AW33&lt;&gt;""</formula>
    </cfRule>
  </conditionalFormatting>
  <conditionalFormatting sqref="AT16">
    <cfRule type="expression" dxfId="323" priority="335">
      <formula>AT16&lt;&gt;""</formula>
    </cfRule>
  </conditionalFormatting>
  <conditionalFormatting sqref="AV10">
    <cfRule type="expression" dxfId="322" priority="334">
      <formula>AV10&lt;&gt;""</formula>
    </cfRule>
  </conditionalFormatting>
  <conditionalFormatting sqref="AV24">
    <cfRule type="expression" dxfId="321" priority="333">
      <formula>AV24&lt;&gt;""</formula>
    </cfRule>
  </conditionalFormatting>
  <conditionalFormatting sqref="AW18">
    <cfRule type="expression" dxfId="320" priority="332">
      <formula>AW18&lt;&gt;""</formula>
    </cfRule>
  </conditionalFormatting>
  <conditionalFormatting sqref="AW32">
    <cfRule type="expression" dxfId="319" priority="331">
      <formula>AW32&lt;&gt;""</formula>
    </cfRule>
  </conditionalFormatting>
  <conditionalFormatting sqref="AT19">
    <cfRule type="expression" dxfId="318" priority="330">
      <formula>AT19&lt;&gt;""</formula>
    </cfRule>
  </conditionalFormatting>
  <conditionalFormatting sqref="AV18">
    <cfRule type="expression" dxfId="317" priority="329">
      <formula>AV18&lt;&gt;""</formula>
    </cfRule>
  </conditionalFormatting>
  <conditionalFormatting sqref="AV32">
    <cfRule type="expression" dxfId="316" priority="328">
      <formula>AV32&lt;&gt;""</formula>
    </cfRule>
  </conditionalFormatting>
  <conditionalFormatting sqref="AU6">
    <cfRule type="expression" dxfId="315" priority="327">
      <formula>AU6&lt;&gt;""</formula>
    </cfRule>
  </conditionalFormatting>
  <conditionalFormatting sqref="AU20">
    <cfRule type="expression" dxfId="314" priority="326">
      <formula>AU20&lt;&gt;""</formula>
    </cfRule>
  </conditionalFormatting>
  <conditionalFormatting sqref="AV6">
    <cfRule type="expression" dxfId="313" priority="325">
      <formula>AV6&lt;&gt;""</formula>
    </cfRule>
  </conditionalFormatting>
  <conditionalFormatting sqref="AV20">
    <cfRule type="expression" dxfId="312" priority="324">
      <formula>AV20&lt;&gt;""</formula>
    </cfRule>
  </conditionalFormatting>
  <conditionalFormatting sqref="AU34">
    <cfRule type="expression" dxfId="311" priority="323">
      <formula>AU34&lt;&gt;""</formula>
    </cfRule>
  </conditionalFormatting>
  <conditionalFormatting sqref="AV34">
    <cfRule type="expression" dxfId="310" priority="322">
      <formula>AV34&lt;&gt;""</formula>
    </cfRule>
  </conditionalFormatting>
  <conditionalFormatting sqref="AU34">
    <cfRule type="expression" dxfId="309" priority="321">
      <formula>AU34&lt;&gt;""</formula>
    </cfRule>
  </conditionalFormatting>
  <conditionalFormatting sqref="AV34">
    <cfRule type="expression" dxfId="308" priority="320">
      <formula>AV34&lt;&gt;""</formula>
    </cfRule>
  </conditionalFormatting>
  <conditionalFormatting sqref="AW34">
    <cfRule type="expression" dxfId="307" priority="319">
      <formula>AW34&lt;&gt;""</formula>
    </cfRule>
  </conditionalFormatting>
  <conditionalFormatting sqref="AW34">
    <cfRule type="expression" dxfId="306" priority="318">
      <formula>AW34&lt;&gt;""</formula>
    </cfRule>
  </conditionalFormatting>
  <conditionalFormatting sqref="AZ15">
    <cfRule type="expression" dxfId="305" priority="317">
      <formula>AZ15&lt;&gt;""</formula>
    </cfRule>
  </conditionalFormatting>
  <conditionalFormatting sqref="AZ29">
    <cfRule type="expression" dxfId="304" priority="316">
      <formula>AZ29&lt;&gt;""</formula>
    </cfRule>
  </conditionalFormatting>
  <conditionalFormatting sqref="BA8">
    <cfRule type="expression" dxfId="303" priority="315">
      <formula>BA8&lt;&gt;""</formula>
    </cfRule>
  </conditionalFormatting>
  <conditionalFormatting sqref="BA22">
    <cfRule type="expression" dxfId="302" priority="314">
      <formula>BA22&lt;&gt;""</formula>
    </cfRule>
  </conditionalFormatting>
  <conditionalFormatting sqref="BB8">
    <cfRule type="expression" dxfId="301" priority="313">
      <formula>BB8&lt;&gt;""</formula>
    </cfRule>
  </conditionalFormatting>
  <conditionalFormatting sqref="BB22">
    <cfRule type="expression" dxfId="300" priority="312">
      <formula>BB22&lt;&gt;""</formula>
    </cfRule>
  </conditionalFormatting>
  <conditionalFormatting sqref="AZ32">
    <cfRule type="expression" dxfId="299" priority="310">
      <formula>AZ32&lt;&gt;""</formula>
    </cfRule>
  </conditionalFormatting>
  <conditionalFormatting sqref="BA25">
    <cfRule type="expression" dxfId="298" priority="308">
      <formula>BA25&lt;&gt;""</formula>
    </cfRule>
  </conditionalFormatting>
  <conditionalFormatting sqref="AZ18">
    <cfRule type="expression" dxfId="297" priority="311">
      <formula>AZ18&lt;&gt;""</formula>
    </cfRule>
  </conditionalFormatting>
  <conditionalFormatting sqref="BA11">
    <cfRule type="expression" dxfId="296" priority="309">
      <formula>BA11&lt;&gt;""</formula>
    </cfRule>
  </conditionalFormatting>
  <conditionalFormatting sqref="BB11">
    <cfRule type="expression" dxfId="295" priority="307">
      <formula>BB11&lt;&gt;""</formula>
    </cfRule>
  </conditionalFormatting>
  <conditionalFormatting sqref="BB25">
    <cfRule type="expression" dxfId="294" priority="306">
      <formula>BB25&lt;&gt;""</formula>
    </cfRule>
  </conditionalFormatting>
  <conditionalFormatting sqref="BC18">
    <cfRule type="expression" dxfId="293" priority="305">
      <formula>BC18&lt;&gt;""</formula>
    </cfRule>
  </conditionalFormatting>
  <conditionalFormatting sqref="BC32">
    <cfRule type="expression" dxfId="292" priority="304">
      <formula>BC32&lt;&gt;""</formula>
    </cfRule>
  </conditionalFormatting>
  <conditionalFormatting sqref="AZ9">
    <cfRule type="expression" dxfId="291" priority="303">
      <formula>AZ9&lt;&gt;""</formula>
    </cfRule>
  </conditionalFormatting>
  <conditionalFormatting sqref="AZ23">
    <cfRule type="expression" dxfId="290" priority="302">
      <formula>AZ23&lt;&gt;""</formula>
    </cfRule>
  </conditionalFormatting>
  <conditionalFormatting sqref="BA16">
    <cfRule type="expression" dxfId="289" priority="301">
      <formula>BA16&lt;&gt;""</formula>
    </cfRule>
  </conditionalFormatting>
  <conditionalFormatting sqref="BA30">
    <cfRule type="expression" dxfId="288" priority="300">
      <formula>BA30&lt;&gt;""</formula>
    </cfRule>
  </conditionalFormatting>
  <conditionalFormatting sqref="BB16">
    <cfRule type="expression" dxfId="287" priority="299">
      <formula>BB16&lt;&gt;""</formula>
    </cfRule>
  </conditionalFormatting>
  <conditionalFormatting sqref="BB30">
    <cfRule type="expression" dxfId="286" priority="298">
      <formula>BB30&lt;&gt;""</formula>
    </cfRule>
  </conditionalFormatting>
  <conditionalFormatting sqref="BA18">
    <cfRule type="expression" dxfId="285" priority="297">
      <formula>BA18&lt;&gt;""</formula>
    </cfRule>
  </conditionalFormatting>
  <conditionalFormatting sqref="BB18">
    <cfRule type="expression" dxfId="284" priority="296">
      <formula>BB18&lt;&gt;""</formula>
    </cfRule>
  </conditionalFormatting>
  <conditionalFormatting sqref="BA32">
    <cfRule type="expression" dxfId="283" priority="295">
      <formula>BA32&lt;&gt;""</formula>
    </cfRule>
  </conditionalFormatting>
  <conditionalFormatting sqref="BB32">
    <cfRule type="expression" dxfId="282" priority="294">
      <formula>BB32&lt;&gt;""</formula>
    </cfRule>
  </conditionalFormatting>
  <conditionalFormatting sqref="AZ13">
    <cfRule type="expression" dxfId="281" priority="293">
      <formula>AZ13&lt;&gt;""</formula>
    </cfRule>
  </conditionalFormatting>
  <conditionalFormatting sqref="AZ27">
    <cfRule type="expression" dxfId="280" priority="292">
      <formula>AZ27&lt;&gt;""</formula>
    </cfRule>
  </conditionalFormatting>
  <conditionalFormatting sqref="BA10">
    <cfRule type="expression" dxfId="279" priority="291">
      <formula>BA10&lt;&gt;""</formula>
    </cfRule>
  </conditionalFormatting>
  <conditionalFormatting sqref="BA24">
    <cfRule type="expression" dxfId="278" priority="290">
      <formula>BA24&lt;&gt;""</formula>
    </cfRule>
  </conditionalFormatting>
  <conditionalFormatting sqref="BB10">
    <cfRule type="expression" dxfId="277" priority="289">
      <formula>BB10&lt;&gt;""</formula>
    </cfRule>
  </conditionalFormatting>
  <conditionalFormatting sqref="BB24">
    <cfRule type="expression" dxfId="276" priority="288">
      <formula>BB24&lt;&gt;""</formula>
    </cfRule>
  </conditionalFormatting>
  <conditionalFormatting sqref="BC17">
    <cfRule type="expression" dxfId="275" priority="287">
      <formula>BC17&lt;&gt;""</formula>
    </cfRule>
  </conditionalFormatting>
  <conditionalFormatting sqref="BC31">
    <cfRule type="expression" dxfId="274" priority="286">
      <formula>BC31&lt;&gt;""</formula>
    </cfRule>
  </conditionalFormatting>
  <conditionalFormatting sqref="AZ14">
    <cfRule type="expression" dxfId="273" priority="285">
      <formula>AZ14&lt;&gt;""</formula>
    </cfRule>
  </conditionalFormatting>
  <conditionalFormatting sqref="AZ28">
    <cfRule type="expression" dxfId="272" priority="284">
      <formula>AZ28&lt;&gt;""</formula>
    </cfRule>
  </conditionalFormatting>
  <conditionalFormatting sqref="BA6">
    <cfRule type="expression" dxfId="271" priority="283">
      <formula>BA6&lt;&gt;""</formula>
    </cfRule>
  </conditionalFormatting>
  <conditionalFormatting sqref="BA20">
    <cfRule type="expression" dxfId="270" priority="282">
      <formula>BA20&lt;&gt;""</formula>
    </cfRule>
  </conditionalFormatting>
  <conditionalFormatting sqref="BB9">
    <cfRule type="expression" dxfId="269" priority="281">
      <formula>BB9&lt;&gt;""</formula>
    </cfRule>
  </conditionalFormatting>
  <conditionalFormatting sqref="BB23">
    <cfRule type="expression" dxfId="268" priority="280">
      <formula>BB23&lt;&gt;""</formula>
    </cfRule>
  </conditionalFormatting>
  <conditionalFormatting sqref="BC14">
    <cfRule type="expression" dxfId="267" priority="279">
      <formula>BC14&lt;&gt;""</formula>
    </cfRule>
  </conditionalFormatting>
  <conditionalFormatting sqref="BC28">
    <cfRule type="expression" dxfId="266" priority="278">
      <formula>BC28&lt;&gt;""</formula>
    </cfRule>
  </conditionalFormatting>
  <conditionalFormatting sqref="AZ16">
    <cfRule type="expression" dxfId="265" priority="277">
      <formula>AZ16&lt;&gt;""</formula>
    </cfRule>
  </conditionalFormatting>
  <conditionalFormatting sqref="AZ30">
    <cfRule type="expression" dxfId="264" priority="276">
      <formula>AZ30&lt;&gt;""</formula>
    </cfRule>
  </conditionalFormatting>
  <conditionalFormatting sqref="BA9">
    <cfRule type="expression" dxfId="263" priority="275">
      <formula>BA9&lt;&gt;""</formula>
    </cfRule>
  </conditionalFormatting>
  <conditionalFormatting sqref="BA23">
    <cfRule type="expression" dxfId="262" priority="274">
      <formula>BA23&lt;&gt;""</formula>
    </cfRule>
  </conditionalFormatting>
  <conditionalFormatting sqref="AZ17">
    <cfRule type="expression" dxfId="261" priority="273">
      <formula>AZ17&lt;&gt;""</formula>
    </cfRule>
  </conditionalFormatting>
  <conditionalFormatting sqref="AZ31">
    <cfRule type="expression" dxfId="260" priority="272">
      <formula>AZ31&lt;&gt;""</formula>
    </cfRule>
  </conditionalFormatting>
  <conditionalFormatting sqref="BA15">
    <cfRule type="expression" dxfId="259" priority="271">
      <formula>BA15&lt;&gt;""</formula>
    </cfRule>
  </conditionalFormatting>
  <conditionalFormatting sqref="BA29">
    <cfRule type="expression" dxfId="258" priority="270">
      <formula>BA29&lt;&gt;""</formula>
    </cfRule>
  </conditionalFormatting>
  <conditionalFormatting sqref="BB6">
    <cfRule type="expression" dxfId="257" priority="269">
      <formula>BB6&lt;&gt;""</formula>
    </cfRule>
  </conditionalFormatting>
  <conditionalFormatting sqref="BB20">
    <cfRule type="expression" dxfId="256" priority="268">
      <formula>BB20&lt;&gt;""</formula>
    </cfRule>
  </conditionalFormatting>
  <conditionalFormatting sqref="AZ8">
    <cfRule type="expression" dxfId="255" priority="267">
      <formula>AZ8&lt;&gt;""</formula>
    </cfRule>
  </conditionalFormatting>
  <conditionalFormatting sqref="AZ22">
    <cfRule type="expression" dxfId="254" priority="266">
      <formula>AZ22&lt;&gt;""</formula>
    </cfRule>
  </conditionalFormatting>
  <conditionalFormatting sqref="BA7">
    <cfRule type="expression" dxfId="253" priority="265">
      <formula>BA7&lt;&gt;""</formula>
    </cfRule>
  </conditionalFormatting>
  <conditionalFormatting sqref="BA21">
    <cfRule type="expression" dxfId="252" priority="264">
      <formula>BA21&lt;&gt;""</formula>
    </cfRule>
  </conditionalFormatting>
  <conditionalFormatting sqref="BC16">
    <cfRule type="expression" dxfId="251" priority="263">
      <formula>BC16&lt;&gt;""</formula>
    </cfRule>
  </conditionalFormatting>
  <conditionalFormatting sqref="BC30">
    <cfRule type="expression" dxfId="250" priority="262">
      <formula>BC30&lt;&gt;""</formula>
    </cfRule>
  </conditionalFormatting>
  <conditionalFormatting sqref="BB7">
    <cfRule type="expression" dxfId="249" priority="261">
      <formula>BB7&lt;&gt;""</formula>
    </cfRule>
  </conditionalFormatting>
  <conditionalFormatting sqref="BB21">
    <cfRule type="expression" dxfId="248" priority="260">
      <formula>BB21&lt;&gt;""</formula>
    </cfRule>
  </conditionalFormatting>
  <conditionalFormatting sqref="BC15">
    <cfRule type="expression" dxfId="247" priority="259">
      <formula>BC15&lt;&gt;""</formula>
    </cfRule>
  </conditionalFormatting>
  <conditionalFormatting sqref="BC29">
    <cfRule type="expression" dxfId="246" priority="258">
      <formula>BC29&lt;&gt;""</formula>
    </cfRule>
  </conditionalFormatting>
  <conditionalFormatting sqref="BB15">
    <cfRule type="expression" dxfId="245" priority="257">
      <formula>BB15&lt;&gt;""</formula>
    </cfRule>
  </conditionalFormatting>
  <conditionalFormatting sqref="BB29">
    <cfRule type="expression" dxfId="244" priority="256">
      <formula>BB29&lt;&gt;""</formula>
    </cfRule>
  </conditionalFormatting>
  <conditionalFormatting sqref="BA17">
    <cfRule type="expression" dxfId="243" priority="255">
      <formula>BA17&lt;&gt;""</formula>
    </cfRule>
  </conditionalFormatting>
  <conditionalFormatting sqref="BA31">
    <cfRule type="expression" dxfId="242" priority="254">
      <formula>BA31&lt;&gt;""</formula>
    </cfRule>
  </conditionalFormatting>
  <conditionalFormatting sqref="BB17">
    <cfRule type="expression" dxfId="241" priority="253">
      <formula>BB17&lt;&gt;""</formula>
    </cfRule>
  </conditionalFormatting>
  <conditionalFormatting sqref="BB31">
    <cfRule type="expression" dxfId="240" priority="252">
      <formula>BB31&lt;&gt;""</formula>
    </cfRule>
  </conditionalFormatting>
  <conditionalFormatting sqref="BA34">
    <cfRule type="expression" dxfId="239" priority="251">
      <formula>BA34&lt;&gt;""</formula>
    </cfRule>
  </conditionalFormatting>
  <conditionalFormatting sqref="BB34">
    <cfRule type="expression" dxfId="238" priority="250">
      <formula>BB34&lt;&gt;""</formula>
    </cfRule>
  </conditionalFormatting>
  <conditionalFormatting sqref="BA34">
    <cfRule type="expression" dxfId="237" priority="249">
      <formula>BA34&lt;&gt;""</formula>
    </cfRule>
  </conditionalFormatting>
  <conditionalFormatting sqref="BB34">
    <cfRule type="expression" dxfId="236" priority="248">
      <formula>BB34&lt;&gt;""</formula>
    </cfRule>
  </conditionalFormatting>
  <conditionalFormatting sqref="AT34">
    <cfRule type="expression" dxfId="235" priority="247">
      <formula>AT34&lt;&gt;""</formula>
    </cfRule>
  </conditionalFormatting>
  <conditionalFormatting sqref="AT34">
    <cfRule type="expression" dxfId="234" priority="246">
      <formula>AT34&lt;&gt;""</formula>
    </cfRule>
  </conditionalFormatting>
  <conditionalFormatting sqref="BF27">
    <cfRule type="expression" dxfId="233" priority="245">
      <formula>BF27&lt;&gt;""</formula>
    </cfRule>
  </conditionalFormatting>
  <conditionalFormatting sqref="BF13">
    <cfRule type="expression" dxfId="232" priority="244">
      <formula>BF13&lt;&gt;""</formula>
    </cfRule>
  </conditionalFormatting>
  <conditionalFormatting sqref="BG20">
    <cfRule type="expression" dxfId="231" priority="243">
      <formula>BG20&lt;&gt;""</formula>
    </cfRule>
  </conditionalFormatting>
  <conditionalFormatting sqref="BH20">
    <cfRule type="expression" dxfId="230" priority="242">
      <formula>BH20&lt;&gt;""</formula>
    </cfRule>
  </conditionalFormatting>
  <conditionalFormatting sqref="BF16">
    <cfRule type="expression" dxfId="229" priority="239">
      <formula>BF16&lt;&gt;""</formula>
    </cfRule>
  </conditionalFormatting>
  <conditionalFormatting sqref="BG9">
    <cfRule type="expression" dxfId="228" priority="241">
      <formula>BG9&lt;&gt;""</formula>
    </cfRule>
  </conditionalFormatting>
  <conditionalFormatting sqref="BH9">
    <cfRule type="expression" dxfId="227" priority="240">
      <formula>BH9&lt;&gt;""</formula>
    </cfRule>
  </conditionalFormatting>
  <conditionalFormatting sqref="BF30">
    <cfRule type="expression" dxfId="226" priority="238">
      <formula>BF30&lt;&gt;""</formula>
    </cfRule>
  </conditionalFormatting>
  <conditionalFormatting sqref="BG10">
    <cfRule type="expression" dxfId="225" priority="237">
      <formula>BG10&lt;&gt;""</formula>
    </cfRule>
  </conditionalFormatting>
  <conditionalFormatting sqref="BG23">
    <cfRule type="expression" dxfId="224" priority="236">
      <formula>BG23&lt;&gt;""</formula>
    </cfRule>
  </conditionalFormatting>
  <conditionalFormatting sqref="BH10">
    <cfRule type="expression" dxfId="223" priority="235">
      <formula>BH10&lt;&gt;""</formula>
    </cfRule>
  </conditionalFormatting>
  <conditionalFormatting sqref="BH23">
    <cfRule type="expression" dxfId="222" priority="234">
      <formula>BH23&lt;&gt;""</formula>
    </cfRule>
  </conditionalFormatting>
  <conditionalFormatting sqref="BI16">
    <cfRule type="expression" dxfId="221" priority="233">
      <formula>BI16&lt;&gt;""</formula>
    </cfRule>
  </conditionalFormatting>
  <conditionalFormatting sqref="BI30">
    <cfRule type="expression" dxfId="220" priority="232">
      <formula>BI30&lt;&gt;""</formula>
    </cfRule>
  </conditionalFormatting>
  <conditionalFormatting sqref="BF8">
    <cfRule type="expression" dxfId="219" priority="230">
      <formula>BF8&lt;&gt;""</formula>
    </cfRule>
  </conditionalFormatting>
  <conditionalFormatting sqref="BF21">
    <cfRule type="expression" dxfId="218" priority="231">
      <formula>BF21&lt;&gt;""</formula>
    </cfRule>
  </conditionalFormatting>
  <conditionalFormatting sqref="BG14">
    <cfRule type="expression" dxfId="217" priority="229">
      <formula>BG14&lt;&gt;""</formula>
    </cfRule>
  </conditionalFormatting>
  <conditionalFormatting sqref="BG28">
    <cfRule type="expression" dxfId="216" priority="228">
      <formula>BG28&lt;&gt;""</formula>
    </cfRule>
  </conditionalFormatting>
  <conditionalFormatting sqref="BH14">
    <cfRule type="expression" dxfId="215" priority="227">
      <formula>BH14&lt;&gt;""</formula>
    </cfRule>
  </conditionalFormatting>
  <conditionalFormatting sqref="BH28">
    <cfRule type="expression" dxfId="214" priority="226">
      <formula>BH28&lt;&gt;""</formula>
    </cfRule>
  </conditionalFormatting>
  <conditionalFormatting sqref="BG16">
    <cfRule type="expression" dxfId="213" priority="225">
      <formula>BG16&lt;&gt;""</formula>
    </cfRule>
  </conditionalFormatting>
  <conditionalFormatting sqref="BH16">
    <cfRule type="expression" dxfId="212" priority="224">
      <formula>BH16&lt;&gt;""</formula>
    </cfRule>
  </conditionalFormatting>
  <conditionalFormatting sqref="BG30">
    <cfRule type="expression" dxfId="211" priority="223">
      <formula>BG30&lt;&gt;""</formula>
    </cfRule>
  </conditionalFormatting>
  <conditionalFormatting sqref="BH30">
    <cfRule type="expression" dxfId="210" priority="222">
      <formula>BH30&lt;&gt;""</formula>
    </cfRule>
  </conditionalFormatting>
  <conditionalFormatting sqref="BF25">
    <cfRule type="expression" dxfId="209" priority="221">
      <formula>BF25&lt;&gt;""</formula>
    </cfRule>
  </conditionalFormatting>
  <conditionalFormatting sqref="BF11">
    <cfRule type="expression" dxfId="208" priority="220">
      <formula>BF11&lt;&gt;""</formula>
    </cfRule>
  </conditionalFormatting>
  <conditionalFormatting sqref="BG22">
    <cfRule type="expression" dxfId="207" priority="219">
      <formula>BG22&lt;&gt;""</formula>
    </cfRule>
  </conditionalFormatting>
  <conditionalFormatting sqref="BH8">
    <cfRule type="expression" dxfId="206" priority="218">
      <formula>BH8&lt;&gt;""</formula>
    </cfRule>
  </conditionalFormatting>
  <conditionalFormatting sqref="BH22">
    <cfRule type="expression" dxfId="205" priority="217">
      <formula>BH22&lt;&gt;""</formula>
    </cfRule>
  </conditionalFormatting>
  <conditionalFormatting sqref="BI15">
    <cfRule type="expression" dxfId="204" priority="216">
      <formula>BI15&lt;&gt;""</formula>
    </cfRule>
  </conditionalFormatting>
  <conditionalFormatting sqref="BI29">
    <cfRule type="expression" dxfId="203" priority="215">
      <formula>BI29&lt;&gt;""</formula>
    </cfRule>
  </conditionalFormatting>
  <conditionalFormatting sqref="BF12">
    <cfRule type="expression" dxfId="202" priority="214">
      <formula>BF12&lt;&gt;""</formula>
    </cfRule>
  </conditionalFormatting>
  <conditionalFormatting sqref="BF26">
    <cfRule type="expression" dxfId="201" priority="213">
      <formula>BF26&lt;&gt;""</formula>
    </cfRule>
  </conditionalFormatting>
  <conditionalFormatting sqref="BG18">
    <cfRule type="expression" dxfId="200" priority="212">
      <formula>BG18&lt;&gt;""</formula>
    </cfRule>
  </conditionalFormatting>
  <conditionalFormatting sqref="BG32">
    <cfRule type="expression" dxfId="199" priority="211">
      <formula>BG32&lt;&gt;""</formula>
    </cfRule>
  </conditionalFormatting>
  <conditionalFormatting sqref="BH21">
    <cfRule type="expression" dxfId="198" priority="210">
      <formula>BH21&lt;&gt;""</formula>
    </cfRule>
  </conditionalFormatting>
  <conditionalFormatting sqref="BI12">
    <cfRule type="expression" dxfId="197" priority="209">
      <formula>BI12&lt;&gt;""</formula>
    </cfRule>
  </conditionalFormatting>
  <conditionalFormatting sqref="BI26">
    <cfRule type="expression" dxfId="196" priority="208">
      <formula>BI26&lt;&gt;""</formula>
    </cfRule>
  </conditionalFormatting>
  <conditionalFormatting sqref="BF14">
    <cfRule type="expression" dxfId="195" priority="207">
      <formula>BF14&lt;&gt;""</formula>
    </cfRule>
  </conditionalFormatting>
  <conditionalFormatting sqref="BF28">
    <cfRule type="expression" dxfId="194" priority="206">
      <formula>BF28&lt;&gt;""</formula>
    </cfRule>
  </conditionalFormatting>
  <conditionalFormatting sqref="BG21">
    <cfRule type="expression" dxfId="193" priority="205">
      <formula>BG21&lt;&gt;""</formula>
    </cfRule>
  </conditionalFormatting>
  <conditionalFormatting sqref="BF29">
    <cfRule type="expression" dxfId="192" priority="203">
      <formula>BF29&lt;&gt;""</formula>
    </cfRule>
  </conditionalFormatting>
  <conditionalFormatting sqref="BF15">
    <cfRule type="expression" dxfId="191" priority="202">
      <formula>BF15&lt;&gt;""</formula>
    </cfRule>
  </conditionalFormatting>
  <conditionalFormatting sqref="BG13">
    <cfRule type="expression" dxfId="190" priority="201">
      <formula>BG13&lt;&gt;""</formula>
    </cfRule>
  </conditionalFormatting>
  <conditionalFormatting sqref="BG27">
    <cfRule type="expression" dxfId="189" priority="200">
      <formula>BG27&lt;&gt;""</formula>
    </cfRule>
  </conditionalFormatting>
  <conditionalFormatting sqref="BH18">
    <cfRule type="expression" dxfId="188" priority="199">
      <formula>BH18&lt;&gt;""</formula>
    </cfRule>
  </conditionalFormatting>
  <conditionalFormatting sqref="BH32">
    <cfRule type="expression" dxfId="187" priority="198">
      <formula>BH32&lt;&gt;""</formula>
    </cfRule>
  </conditionalFormatting>
  <conditionalFormatting sqref="BF20">
    <cfRule type="expression" dxfId="186" priority="197">
      <formula>BF20&lt;&gt;""</formula>
    </cfRule>
  </conditionalFormatting>
  <conditionalFormatting sqref="BG19">
    <cfRule type="expression" dxfId="185" priority="196">
      <formula>BG19&lt;&gt;""</formula>
    </cfRule>
  </conditionalFormatting>
  <conditionalFormatting sqref="BG33">
    <cfRule type="expression" dxfId="184" priority="195">
      <formula>BG33&lt;&gt;""</formula>
    </cfRule>
  </conditionalFormatting>
  <conditionalFormatting sqref="BI14">
    <cfRule type="expression" dxfId="183" priority="194">
      <formula>BI14&lt;&gt;""</formula>
    </cfRule>
  </conditionalFormatting>
  <conditionalFormatting sqref="BI28">
    <cfRule type="expression" dxfId="182" priority="193">
      <formula>BI28&lt;&gt;""</formula>
    </cfRule>
  </conditionalFormatting>
  <conditionalFormatting sqref="BH19">
    <cfRule type="expression" dxfId="181" priority="192">
      <formula>BH19&lt;&gt;""</formula>
    </cfRule>
  </conditionalFormatting>
  <conditionalFormatting sqref="BH33">
    <cfRule type="expression" dxfId="180" priority="191">
      <formula>BH33&lt;&gt;""</formula>
    </cfRule>
  </conditionalFormatting>
  <conditionalFormatting sqref="BI13">
    <cfRule type="expression" dxfId="179" priority="190">
      <formula>BI13&lt;&gt;""</formula>
    </cfRule>
  </conditionalFormatting>
  <conditionalFormatting sqref="BI27">
    <cfRule type="expression" dxfId="178" priority="189">
      <formula>BI27&lt;&gt;""</formula>
    </cfRule>
  </conditionalFormatting>
  <conditionalFormatting sqref="BH13">
    <cfRule type="expression" dxfId="177" priority="188">
      <formula>BH13&lt;&gt;""</formula>
    </cfRule>
  </conditionalFormatting>
  <conditionalFormatting sqref="BH27">
    <cfRule type="expression" dxfId="176" priority="187">
      <formula>BH27&lt;&gt;""</formula>
    </cfRule>
  </conditionalFormatting>
  <conditionalFormatting sqref="BG15">
    <cfRule type="expression" dxfId="175" priority="186">
      <formula>BG15&lt;&gt;""</formula>
    </cfRule>
  </conditionalFormatting>
  <conditionalFormatting sqref="BG29">
    <cfRule type="expression" dxfId="174" priority="185">
      <formula>BG29&lt;&gt;""</formula>
    </cfRule>
  </conditionalFormatting>
  <conditionalFormatting sqref="BH15">
    <cfRule type="expression" dxfId="173" priority="184">
      <formula>BH15&lt;&gt;""</formula>
    </cfRule>
  </conditionalFormatting>
  <conditionalFormatting sqref="BH29">
    <cfRule type="expression" dxfId="172" priority="183">
      <formula>BH29&lt;&gt;""</formula>
    </cfRule>
  </conditionalFormatting>
  <conditionalFormatting sqref="BF34">
    <cfRule type="expression" dxfId="171" priority="182">
      <formula>BF34&lt;&gt;""</formula>
    </cfRule>
  </conditionalFormatting>
  <conditionalFormatting sqref="BG8">
    <cfRule type="expression" dxfId="170" priority="181">
      <formula>BG8&lt;&gt;""</formula>
    </cfRule>
  </conditionalFormatting>
  <conditionalFormatting sqref="BG35">
    <cfRule type="expression" dxfId="169" priority="180">
      <formula>BG35&lt;&gt;""</formula>
    </cfRule>
  </conditionalFormatting>
  <conditionalFormatting sqref="BH35">
    <cfRule type="expression" dxfId="168" priority="179">
      <formula>BH35&lt;&gt;""</formula>
    </cfRule>
  </conditionalFormatting>
  <conditionalFormatting sqref="BH35">
    <cfRule type="expression" dxfId="167" priority="178">
      <formula>BH35&lt;&gt;""</formula>
    </cfRule>
  </conditionalFormatting>
  <conditionalFormatting sqref="BG35">
    <cfRule type="expression" dxfId="166" priority="177">
      <formula>BG35&lt;&gt;""</formula>
    </cfRule>
  </conditionalFormatting>
  <conditionalFormatting sqref="BG6">
    <cfRule type="expression" dxfId="165" priority="176">
      <formula>BG6&lt;&gt;""</formula>
    </cfRule>
  </conditionalFormatting>
  <conditionalFormatting sqref="BG6">
    <cfRule type="expression" dxfId="164" priority="174">
      <formula>BG6&lt;&gt;""</formula>
    </cfRule>
  </conditionalFormatting>
  <conditionalFormatting sqref="BF6">
    <cfRule type="expression" dxfId="163" priority="172">
      <formula>BF6&lt;&gt;""</formula>
    </cfRule>
  </conditionalFormatting>
  <conditionalFormatting sqref="BG5">
    <cfRule type="expression" dxfId="162" priority="171">
      <formula>BG5&lt;&gt;""</formula>
    </cfRule>
  </conditionalFormatting>
  <conditionalFormatting sqref="BH5">
    <cfRule type="expression" dxfId="161" priority="170">
      <formula>BH5&lt;&gt;""</formula>
    </cfRule>
  </conditionalFormatting>
  <conditionalFormatting sqref="BH6">
    <cfRule type="expression" dxfId="160" priority="169">
      <formula>BH6&lt;&gt;""</formula>
    </cfRule>
  </conditionalFormatting>
  <conditionalFormatting sqref="BH6">
    <cfRule type="expression" dxfId="159" priority="168">
      <formula>BH6&lt;&gt;""</formula>
    </cfRule>
  </conditionalFormatting>
  <conditionalFormatting sqref="BM17">
    <cfRule type="expression" dxfId="158" priority="165">
      <formula>BM17&lt;&gt;""</formula>
    </cfRule>
  </conditionalFormatting>
  <conditionalFormatting sqref="BL10">
    <cfRule type="expression" dxfId="157" priority="167">
      <formula>BL10&lt;&gt;""</formula>
    </cfRule>
  </conditionalFormatting>
  <conditionalFormatting sqref="BL24">
    <cfRule type="expression" dxfId="156" priority="166">
      <formula>BL24&lt;&gt;""</formula>
    </cfRule>
  </conditionalFormatting>
  <conditionalFormatting sqref="BM31">
    <cfRule type="expression" dxfId="155" priority="164">
      <formula>BM31&lt;&gt;""</formula>
    </cfRule>
  </conditionalFormatting>
  <conditionalFormatting sqref="BN17">
    <cfRule type="expression" dxfId="154" priority="163">
      <formula>BN17&lt;&gt;""</formula>
    </cfRule>
  </conditionalFormatting>
  <conditionalFormatting sqref="BN31">
    <cfRule type="expression" dxfId="153" priority="162">
      <formula>BN31&lt;&gt;""</formula>
    </cfRule>
  </conditionalFormatting>
  <conditionalFormatting sqref="BL13">
    <cfRule type="expression" dxfId="152" priority="159">
      <formula>BL13&lt;&gt;""</formula>
    </cfRule>
  </conditionalFormatting>
  <conditionalFormatting sqref="BL18">
    <cfRule type="expression" dxfId="151" priority="151">
      <formula>BL18&lt;&gt;""</formula>
    </cfRule>
  </conditionalFormatting>
  <conditionalFormatting sqref="BL27">
    <cfRule type="expression" dxfId="150" priority="158">
      <formula>BL27&lt;&gt;""</formula>
    </cfRule>
  </conditionalFormatting>
  <conditionalFormatting sqref="BM7">
    <cfRule type="expression" dxfId="149" priority="157">
      <formula>BM7&lt;&gt;""</formula>
    </cfRule>
  </conditionalFormatting>
  <conditionalFormatting sqref="BM20">
    <cfRule type="expression" dxfId="148" priority="156">
      <formula>BM20&lt;&gt;""</formula>
    </cfRule>
  </conditionalFormatting>
  <conditionalFormatting sqref="BN7">
    <cfRule type="expression" dxfId="147" priority="155">
      <formula>BN7&lt;&gt;""</formula>
    </cfRule>
  </conditionalFormatting>
  <conditionalFormatting sqref="BN20">
    <cfRule type="expression" dxfId="146" priority="154">
      <formula>BN20&lt;&gt;""</formula>
    </cfRule>
  </conditionalFormatting>
  <conditionalFormatting sqref="BO13">
    <cfRule type="expression" dxfId="145" priority="153">
      <formula>BO13&lt;&gt;""</formula>
    </cfRule>
  </conditionalFormatting>
  <conditionalFormatting sqref="BO27">
    <cfRule type="expression" dxfId="144" priority="152">
      <formula>BO27&lt;&gt;""</formula>
    </cfRule>
  </conditionalFormatting>
  <conditionalFormatting sqref="BL32">
    <cfRule type="expression" dxfId="143" priority="150">
      <formula>BL32&lt;&gt;""</formula>
    </cfRule>
  </conditionalFormatting>
  <conditionalFormatting sqref="BM11">
    <cfRule type="expression" dxfId="142" priority="149">
      <formula>BM11&lt;&gt;""</formula>
    </cfRule>
  </conditionalFormatting>
  <conditionalFormatting sqref="BM25">
    <cfRule type="expression" dxfId="141" priority="148">
      <formula>BM25&lt;&gt;""</formula>
    </cfRule>
  </conditionalFormatting>
  <conditionalFormatting sqref="BN25">
    <cfRule type="expression" dxfId="140" priority="146">
      <formula>BN25&lt;&gt;""</formula>
    </cfRule>
  </conditionalFormatting>
  <conditionalFormatting sqref="BN11">
    <cfRule type="expression" dxfId="139" priority="147">
      <formula>BN11&lt;&gt;""</formula>
    </cfRule>
  </conditionalFormatting>
  <conditionalFormatting sqref="BM27">
    <cfRule type="expression" dxfId="138" priority="145">
      <formula>BM27&lt;&gt;""</formula>
    </cfRule>
  </conditionalFormatting>
  <conditionalFormatting sqref="BN27">
    <cfRule type="expression" dxfId="137" priority="144">
      <formula>BN27&lt;&gt;""</formula>
    </cfRule>
  </conditionalFormatting>
  <conditionalFormatting sqref="BM13">
    <cfRule type="expression" dxfId="136" priority="143">
      <formula>BM13&lt;&gt;""</formula>
    </cfRule>
  </conditionalFormatting>
  <conditionalFormatting sqref="BN13">
    <cfRule type="expression" dxfId="135" priority="142">
      <formula>BN13&lt;&gt;""</formula>
    </cfRule>
  </conditionalFormatting>
  <conditionalFormatting sqref="BL8">
    <cfRule type="expression" dxfId="134" priority="141">
      <formula>BL8&lt;&gt;""</formula>
    </cfRule>
  </conditionalFormatting>
  <conditionalFormatting sqref="BL22">
    <cfRule type="expression" dxfId="133" priority="140">
      <formula>BL22&lt;&gt;""</formula>
    </cfRule>
  </conditionalFormatting>
  <conditionalFormatting sqref="BM19">
    <cfRule type="expression" dxfId="132" priority="139">
      <formula>BM19&lt;&gt;""</formula>
    </cfRule>
  </conditionalFormatting>
  <conditionalFormatting sqref="BN19">
    <cfRule type="expression" dxfId="131" priority="138">
      <formula>BN19&lt;&gt;""</formula>
    </cfRule>
  </conditionalFormatting>
  <conditionalFormatting sqref="BO12">
    <cfRule type="expression" dxfId="130" priority="137">
      <formula>BO12&lt;&gt;""</formula>
    </cfRule>
  </conditionalFormatting>
  <conditionalFormatting sqref="BO26">
    <cfRule type="expression" dxfId="129" priority="136">
      <formula>BO26&lt;&gt;""</formula>
    </cfRule>
  </conditionalFormatting>
  <conditionalFormatting sqref="BL9">
    <cfRule type="expression" dxfId="128" priority="135">
      <formula>BL9&lt;&gt;""</formula>
    </cfRule>
  </conditionalFormatting>
  <conditionalFormatting sqref="BL23">
    <cfRule type="expression" dxfId="127" priority="134">
      <formula>BL23&lt;&gt;""</formula>
    </cfRule>
  </conditionalFormatting>
  <conditionalFormatting sqref="BM15">
    <cfRule type="expression" dxfId="126" priority="133">
      <formula>BM15&lt;&gt;""</formula>
    </cfRule>
  </conditionalFormatting>
  <conditionalFormatting sqref="BM29">
    <cfRule type="expression" dxfId="125" priority="132">
      <formula>BM29&lt;&gt;""</formula>
    </cfRule>
  </conditionalFormatting>
  <conditionalFormatting sqref="BN18">
    <cfRule type="expression" dxfId="124" priority="131">
      <formula>BN18&lt;&gt;""</formula>
    </cfRule>
  </conditionalFormatting>
  <conditionalFormatting sqref="BN32">
    <cfRule type="expression" dxfId="123" priority="130">
      <formula>BN32&lt;&gt;""</formula>
    </cfRule>
  </conditionalFormatting>
  <conditionalFormatting sqref="BO9">
    <cfRule type="expression" dxfId="122" priority="129">
      <formula>BO9&lt;&gt;""</formula>
    </cfRule>
  </conditionalFormatting>
  <conditionalFormatting sqref="BO23">
    <cfRule type="expression" dxfId="121" priority="128">
      <formula>BO23&lt;&gt;""</formula>
    </cfRule>
  </conditionalFormatting>
  <conditionalFormatting sqref="BL11">
    <cfRule type="expression" dxfId="120" priority="127">
      <formula>BL11&lt;&gt;""</formula>
    </cfRule>
  </conditionalFormatting>
  <conditionalFormatting sqref="BL25">
    <cfRule type="expression" dxfId="119" priority="126">
      <formula>BL25&lt;&gt;""</formula>
    </cfRule>
  </conditionalFormatting>
  <conditionalFormatting sqref="BM18">
    <cfRule type="expression" dxfId="118" priority="125">
      <formula>BM18&lt;&gt;""</formula>
    </cfRule>
  </conditionalFormatting>
  <conditionalFormatting sqref="BM32">
    <cfRule type="expression" dxfId="117" priority="124">
      <formula>BM32&lt;&gt;""</formula>
    </cfRule>
  </conditionalFormatting>
  <conditionalFormatting sqref="BL12">
    <cfRule type="expression" dxfId="116" priority="123">
      <formula>BL12&lt;&gt;""</formula>
    </cfRule>
  </conditionalFormatting>
  <conditionalFormatting sqref="BL26">
    <cfRule type="expression" dxfId="115" priority="122">
      <formula>BL26&lt;&gt;""</formula>
    </cfRule>
  </conditionalFormatting>
  <conditionalFormatting sqref="BM10">
    <cfRule type="expression" dxfId="114" priority="121">
      <formula>BM10&lt;&gt;""</formula>
    </cfRule>
  </conditionalFormatting>
  <conditionalFormatting sqref="BM24">
    <cfRule type="expression" dxfId="113" priority="120">
      <formula>BM24&lt;&gt;""</formula>
    </cfRule>
  </conditionalFormatting>
  <conditionalFormatting sqref="BN15">
    <cfRule type="expression" dxfId="112" priority="119">
      <formula>BN15&lt;&gt;""</formula>
    </cfRule>
  </conditionalFormatting>
  <conditionalFormatting sqref="BN29">
    <cfRule type="expression" dxfId="111" priority="118">
      <formula>BN29&lt;&gt;""</formula>
    </cfRule>
  </conditionalFormatting>
  <conditionalFormatting sqref="BL17">
    <cfRule type="expression" dxfId="110" priority="117">
      <formula>BL17&lt;&gt;""</formula>
    </cfRule>
  </conditionalFormatting>
  <conditionalFormatting sqref="BL31">
    <cfRule type="expression" dxfId="109" priority="116">
      <formula>BL31&lt;&gt;""</formula>
    </cfRule>
  </conditionalFormatting>
  <conditionalFormatting sqref="BM16">
    <cfRule type="expression" dxfId="108" priority="115">
      <formula>BM16&lt;&gt;""</formula>
    </cfRule>
  </conditionalFormatting>
  <conditionalFormatting sqref="BM30">
    <cfRule type="expression" dxfId="107" priority="114">
      <formula>BM30&lt;&gt;""</formula>
    </cfRule>
  </conditionalFormatting>
  <conditionalFormatting sqref="BO11">
    <cfRule type="expression" dxfId="106" priority="113">
      <formula>BO11&lt;&gt;""</formula>
    </cfRule>
  </conditionalFormatting>
  <conditionalFormatting sqref="BO25">
    <cfRule type="expression" dxfId="105" priority="112">
      <formula>BO25&lt;&gt;""</formula>
    </cfRule>
  </conditionalFormatting>
  <conditionalFormatting sqref="BN16">
    <cfRule type="expression" dxfId="104" priority="111">
      <formula>BN16&lt;&gt;""</formula>
    </cfRule>
  </conditionalFormatting>
  <conditionalFormatting sqref="BN30">
    <cfRule type="expression" dxfId="103" priority="110">
      <formula>BN30&lt;&gt;""</formula>
    </cfRule>
  </conditionalFormatting>
  <conditionalFormatting sqref="BO10">
    <cfRule type="expression" dxfId="102" priority="109">
      <formula>BO10&lt;&gt;""</formula>
    </cfRule>
  </conditionalFormatting>
  <conditionalFormatting sqref="BO24">
    <cfRule type="expression" dxfId="101" priority="108">
      <formula>BO24&lt;&gt;""</formula>
    </cfRule>
  </conditionalFormatting>
  <conditionalFormatting sqref="BN10">
    <cfRule type="expression" dxfId="100" priority="107">
      <formula>BN10&lt;&gt;""</formula>
    </cfRule>
  </conditionalFormatting>
  <conditionalFormatting sqref="BN24">
    <cfRule type="expression" dxfId="99" priority="106">
      <formula>BN24&lt;&gt;""</formula>
    </cfRule>
  </conditionalFormatting>
  <conditionalFormatting sqref="BM12">
    <cfRule type="expression" dxfId="98" priority="105">
      <formula>BM12&lt;&gt;""</formula>
    </cfRule>
  </conditionalFormatting>
  <conditionalFormatting sqref="BM26">
    <cfRule type="expression" dxfId="97" priority="104">
      <formula>BM26&lt;&gt;""</formula>
    </cfRule>
  </conditionalFormatting>
  <conditionalFormatting sqref="BN12">
    <cfRule type="expression" dxfId="96" priority="103">
      <formula>BN12&lt;&gt;""</formula>
    </cfRule>
  </conditionalFormatting>
  <conditionalFormatting sqref="BN26">
    <cfRule type="expression" dxfId="95" priority="102">
      <formula>BN26&lt;&gt;""</formula>
    </cfRule>
  </conditionalFormatting>
  <conditionalFormatting sqref="BM6">
    <cfRule type="expression" dxfId="94" priority="101">
      <formula>BM6&lt;&gt;""</formula>
    </cfRule>
  </conditionalFormatting>
  <conditionalFormatting sqref="BN6">
    <cfRule type="expression" dxfId="93" priority="100">
      <formula>BN6&lt;&gt;""</formula>
    </cfRule>
  </conditionalFormatting>
  <conditionalFormatting sqref="BM6">
    <cfRule type="expression" dxfId="92" priority="99">
      <formula>BM6&lt;&gt;""</formula>
    </cfRule>
  </conditionalFormatting>
  <conditionalFormatting sqref="BN6">
    <cfRule type="expression" dxfId="91" priority="98">
      <formula>BN6&lt;&gt;""</formula>
    </cfRule>
  </conditionalFormatting>
  <conditionalFormatting sqref="BM33">
    <cfRule type="expression" dxfId="90" priority="97">
      <formula>BM33&lt;&gt;""</formula>
    </cfRule>
  </conditionalFormatting>
  <conditionalFormatting sqref="BN33">
    <cfRule type="expression" dxfId="89" priority="96">
      <formula>BN33&lt;&gt;""</formula>
    </cfRule>
  </conditionalFormatting>
  <conditionalFormatting sqref="BM33">
    <cfRule type="expression" dxfId="88" priority="95">
      <formula>BM33&lt;&gt;""</formula>
    </cfRule>
  </conditionalFormatting>
  <conditionalFormatting sqref="BN33">
    <cfRule type="expression" dxfId="87" priority="94">
      <formula>BN33&lt;&gt;""</formula>
    </cfRule>
  </conditionalFormatting>
  <conditionalFormatting sqref="BR8">
    <cfRule type="expression" dxfId="86" priority="93">
      <formula>BR8&lt;&gt;""</formula>
    </cfRule>
  </conditionalFormatting>
  <conditionalFormatting sqref="BR22">
    <cfRule type="expression" dxfId="85" priority="92">
      <formula>BR22&lt;&gt;""</formula>
    </cfRule>
  </conditionalFormatting>
  <conditionalFormatting sqref="BS15">
    <cfRule type="expression" dxfId="84" priority="91">
      <formula>BS15&lt;&gt;""</formula>
    </cfRule>
  </conditionalFormatting>
  <conditionalFormatting sqref="BT15">
    <cfRule type="expression" dxfId="83" priority="90">
      <formula>BT15&lt;&gt;""</formula>
    </cfRule>
  </conditionalFormatting>
  <conditionalFormatting sqref="BR11">
    <cfRule type="expression" dxfId="82" priority="89">
      <formula>BR11&lt;&gt;""</formula>
    </cfRule>
  </conditionalFormatting>
  <conditionalFormatting sqref="BR25">
    <cfRule type="expression" dxfId="81" priority="88">
      <formula>BR25&lt;&gt;""</formula>
    </cfRule>
  </conditionalFormatting>
  <conditionalFormatting sqref="BR16">
    <cfRule type="expression" dxfId="80" priority="83">
      <formula>BR16&lt;&gt;""</formula>
    </cfRule>
  </conditionalFormatting>
  <conditionalFormatting sqref="BS18">
    <cfRule type="expression" dxfId="79" priority="87">
      <formula>BS18&lt;&gt;""</formula>
    </cfRule>
  </conditionalFormatting>
  <conditionalFormatting sqref="BT18">
    <cfRule type="expression" dxfId="78" priority="86">
      <formula>BT18&lt;&gt;""</formula>
    </cfRule>
  </conditionalFormatting>
  <conditionalFormatting sqref="BU11">
    <cfRule type="expression" dxfId="77" priority="85">
      <formula>BU11&lt;&gt;""</formula>
    </cfRule>
  </conditionalFormatting>
  <conditionalFormatting sqref="BU25">
    <cfRule type="expression" dxfId="76" priority="84">
      <formula>BU25&lt;&gt;""</formula>
    </cfRule>
  </conditionalFormatting>
  <conditionalFormatting sqref="BS23">
    <cfRule type="expression" dxfId="75" priority="81">
      <formula>BS23&lt;&gt;""</formula>
    </cfRule>
  </conditionalFormatting>
  <conditionalFormatting sqref="BS9">
    <cfRule type="expression" dxfId="74" priority="82">
      <formula>BS9&lt;&gt;""</formula>
    </cfRule>
  </conditionalFormatting>
  <conditionalFormatting sqref="BT9">
    <cfRule type="expression" dxfId="73" priority="80">
      <formula>BT9&lt;&gt;""</formula>
    </cfRule>
  </conditionalFormatting>
  <conditionalFormatting sqref="BT23">
    <cfRule type="expression" dxfId="72" priority="79">
      <formula>BT23&lt;&gt;""</formula>
    </cfRule>
  </conditionalFormatting>
  <conditionalFormatting sqref="BS11">
    <cfRule type="expression" dxfId="71" priority="76">
      <formula>BS11&lt;&gt;""</formula>
    </cfRule>
  </conditionalFormatting>
  <conditionalFormatting sqref="BT11">
    <cfRule type="expression" dxfId="70" priority="75">
      <formula>BT11&lt;&gt;""</formula>
    </cfRule>
  </conditionalFormatting>
  <conditionalFormatting sqref="BR6">
    <cfRule type="expression" dxfId="69" priority="74">
      <formula>BR6&lt;&gt;""</formula>
    </cfRule>
  </conditionalFormatting>
  <conditionalFormatting sqref="BR20">
    <cfRule type="expression" dxfId="68" priority="73">
      <formula>BR20&lt;&gt;""</formula>
    </cfRule>
  </conditionalFormatting>
  <conditionalFormatting sqref="BS17">
    <cfRule type="expression" dxfId="67" priority="72">
      <formula>BS17&lt;&gt;""</formula>
    </cfRule>
  </conditionalFormatting>
  <conditionalFormatting sqref="BT17">
    <cfRule type="expression" dxfId="66" priority="71">
      <formula>BT17&lt;&gt;""</formula>
    </cfRule>
  </conditionalFormatting>
  <conditionalFormatting sqref="BU10">
    <cfRule type="expression" dxfId="65" priority="70">
      <formula>BU10&lt;&gt;""</formula>
    </cfRule>
  </conditionalFormatting>
  <conditionalFormatting sqref="BU24">
    <cfRule type="expression" dxfId="64" priority="69">
      <formula>BU24&lt;&gt;""</formula>
    </cfRule>
  </conditionalFormatting>
  <conditionalFormatting sqref="BR7">
    <cfRule type="expression" dxfId="63" priority="68">
      <formula>BR7&lt;&gt;""</formula>
    </cfRule>
  </conditionalFormatting>
  <conditionalFormatting sqref="BR21">
    <cfRule type="expression" dxfId="62" priority="67">
      <formula>BR21&lt;&gt;""</formula>
    </cfRule>
  </conditionalFormatting>
  <conditionalFormatting sqref="BS13">
    <cfRule type="expression" dxfId="61" priority="66">
      <formula>BS13&lt;&gt;""</formula>
    </cfRule>
  </conditionalFormatting>
  <conditionalFormatting sqref="BT16">
    <cfRule type="expression" dxfId="60" priority="65">
      <formula>BT16&lt;&gt;""</formula>
    </cfRule>
  </conditionalFormatting>
  <conditionalFormatting sqref="BU7">
    <cfRule type="expression" dxfId="59" priority="64">
      <formula>BU7&lt;&gt;""</formula>
    </cfRule>
  </conditionalFormatting>
  <conditionalFormatting sqref="BU21">
    <cfRule type="expression" dxfId="58" priority="63">
      <formula>BU21&lt;&gt;""</formula>
    </cfRule>
  </conditionalFormatting>
  <conditionalFormatting sqref="BR9">
    <cfRule type="expression" dxfId="57" priority="62">
      <formula>BR9&lt;&gt;""</formula>
    </cfRule>
  </conditionalFormatting>
  <conditionalFormatting sqref="BR23">
    <cfRule type="expression" dxfId="56" priority="61">
      <formula>BR23&lt;&gt;""</formula>
    </cfRule>
  </conditionalFormatting>
  <conditionalFormatting sqref="BS16">
    <cfRule type="expression" dxfId="55" priority="60">
      <formula>BS16&lt;&gt;""</formula>
    </cfRule>
  </conditionalFormatting>
  <conditionalFormatting sqref="BR10">
    <cfRule type="expression" dxfId="54" priority="59">
      <formula>BR10&lt;&gt;""</formula>
    </cfRule>
  </conditionalFormatting>
  <conditionalFormatting sqref="BR24">
    <cfRule type="expression" dxfId="53" priority="58">
      <formula>BR24&lt;&gt;""</formula>
    </cfRule>
  </conditionalFormatting>
  <conditionalFormatting sqref="BS8">
    <cfRule type="expression" dxfId="52" priority="57">
      <formula>BS8&lt;&gt;""</formula>
    </cfRule>
  </conditionalFormatting>
  <conditionalFormatting sqref="BS22">
    <cfRule type="expression" dxfId="51" priority="56">
      <formula>BS22&lt;&gt;""</formula>
    </cfRule>
  </conditionalFormatting>
  <conditionalFormatting sqref="BT13">
    <cfRule type="expression" dxfId="50" priority="55">
      <formula>BT13&lt;&gt;""</formula>
    </cfRule>
  </conditionalFormatting>
  <conditionalFormatting sqref="BR15">
    <cfRule type="expression" dxfId="49" priority="54">
      <formula>BR15&lt;&gt;""</formula>
    </cfRule>
  </conditionalFormatting>
  <conditionalFormatting sqref="BS14">
    <cfRule type="expression" dxfId="48" priority="53">
      <formula>BS14&lt;&gt;""</formula>
    </cfRule>
  </conditionalFormatting>
  <conditionalFormatting sqref="BU9">
    <cfRule type="expression" dxfId="47" priority="52">
      <formula>BU9&lt;&gt;""</formula>
    </cfRule>
  </conditionalFormatting>
  <conditionalFormatting sqref="BU23">
    <cfRule type="expression" dxfId="46" priority="51">
      <formula>BU23&lt;&gt;""</formula>
    </cfRule>
  </conditionalFormatting>
  <conditionalFormatting sqref="BT14">
    <cfRule type="expression" dxfId="45" priority="50">
      <formula>BT14&lt;&gt;""</formula>
    </cfRule>
  </conditionalFormatting>
  <conditionalFormatting sqref="BU8">
    <cfRule type="expression" dxfId="44" priority="49">
      <formula>BU8&lt;&gt;""</formula>
    </cfRule>
  </conditionalFormatting>
  <conditionalFormatting sqref="BU22">
    <cfRule type="expression" dxfId="43" priority="48">
      <formula>BU22&lt;&gt;""</formula>
    </cfRule>
  </conditionalFormatting>
  <conditionalFormatting sqref="BT8">
    <cfRule type="expression" dxfId="42" priority="47">
      <formula>BT8&lt;&gt;""</formula>
    </cfRule>
  </conditionalFormatting>
  <conditionalFormatting sqref="BT22">
    <cfRule type="expression" dxfId="41" priority="46">
      <formula>BT22&lt;&gt;""</formula>
    </cfRule>
  </conditionalFormatting>
  <conditionalFormatting sqref="BS10">
    <cfRule type="expression" dxfId="40" priority="45">
      <formula>BS10&lt;&gt;""</formula>
    </cfRule>
  </conditionalFormatting>
  <conditionalFormatting sqref="BS24">
    <cfRule type="expression" dxfId="39" priority="44">
      <formula>BS24&lt;&gt;""</formula>
    </cfRule>
  </conditionalFormatting>
  <conditionalFormatting sqref="BT10">
    <cfRule type="expression" dxfId="38" priority="43">
      <formula>BT10&lt;&gt;""</formula>
    </cfRule>
  </conditionalFormatting>
  <conditionalFormatting sqref="BT24">
    <cfRule type="expression" dxfId="37" priority="42">
      <formula>BT24&lt;&gt;""</formula>
    </cfRule>
  </conditionalFormatting>
  <conditionalFormatting sqref="BS33">
    <cfRule type="expression" dxfId="36" priority="41">
      <formula>BS33&lt;&gt;""</formula>
    </cfRule>
  </conditionalFormatting>
  <conditionalFormatting sqref="BT33">
    <cfRule type="expression" dxfId="35" priority="40">
      <formula>BT33&lt;&gt;""</formula>
    </cfRule>
  </conditionalFormatting>
  <conditionalFormatting sqref="BR31">
    <cfRule type="expression" dxfId="34" priority="35">
      <formula>BR31&lt;&gt;""</formula>
    </cfRule>
  </conditionalFormatting>
  <conditionalFormatting sqref="BR34">
    <cfRule type="expression" dxfId="33" priority="34">
      <formula>BR34&lt;&gt;""</formula>
    </cfRule>
  </conditionalFormatting>
  <conditionalFormatting sqref="BR35">
    <cfRule type="expression" dxfId="32" priority="33">
      <formula>BR35&lt;&gt;""</formula>
    </cfRule>
  </conditionalFormatting>
  <conditionalFormatting sqref="BT32">
    <cfRule type="expression" dxfId="31" priority="32">
      <formula>BT32&lt;&gt;""</formula>
    </cfRule>
  </conditionalFormatting>
  <conditionalFormatting sqref="BT32">
    <cfRule type="expression" dxfId="30" priority="31">
      <formula>BT32&lt;&gt;""</formula>
    </cfRule>
  </conditionalFormatting>
  <conditionalFormatting sqref="BS32">
    <cfRule type="expression" dxfId="29" priority="30">
      <formula>BS32&lt;&gt;""</formula>
    </cfRule>
  </conditionalFormatting>
  <conditionalFormatting sqref="BT31">
    <cfRule type="expression" dxfId="28" priority="29">
      <formula>BT31&lt;&gt;""</formula>
    </cfRule>
  </conditionalFormatting>
  <conditionalFormatting sqref="BT31">
    <cfRule type="expression" dxfId="27" priority="28">
      <formula>BT31&lt;&gt;""</formula>
    </cfRule>
  </conditionalFormatting>
  <conditionalFormatting sqref="BU35">
    <cfRule type="expression" dxfId="26" priority="27">
      <formula>BU35&lt;&gt;""</formula>
    </cfRule>
  </conditionalFormatting>
  <conditionalFormatting sqref="BS25">
    <cfRule type="expression" dxfId="25" priority="26">
      <formula>BS25&lt;&gt;""</formula>
    </cfRule>
  </conditionalFormatting>
  <conditionalFormatting sqref="BT25">
    <cfRule type="expression" dxfId="24" priority="25">
      <formula>BT25&lt;&gt;""</formula>
    </cfRule>
  </conditionalFormatting>
  <conditionalFormatting sqref="BS25">
    <cfRule type="expression" dxfId="23" priority="24">
      <formula>BS25&lt;&gt;""</formula>
    </cfRule>
  </conditionalFormatting>
  <conditionalFormatting sqref="BT25">
    <cfRule type="expression" dxfId="22" priority="23">
      <formula>BT25&lt;&gt;""</formula>
    </cfRule>
  </conditionalFormatting>
  <conditionalFormatting sqref="BS27">
    <cfRule type="expression" dxfId="21" priority="22">
      <formula>BS27&lt;&gt;""</formula>
    </cfRule>
  </conditionalFormatting>
  <conditionalFormatting sqref="BT27">
    <cfRule type="expression" dxfId="20" priority="21">
      <formula>BT27&lt;&gt;""</formula>
    </cfRule>
  </conditionalFormatting>
  <conditionalFormatting sqref="AQ34">
    <cfRule type="expression" dxfId="19" priority="20">
      <formula>AQ34&lt;&gt;""</formula>
    </cfRule>
  </conditionalFormatting>
  <conditionalFormatting sqref="AQ35">
    <cfRule type="expression" dxfId="18" priority="19">
      <formula>AQ35&lt;&gt;""</formula>
    </cfRule>
  </conditionalFormatting>
  <conditionalFormatting sqref="Y17">
    <cfRule type="expression" dxfId="17" priority="18">
      <formula>Y17&lt;&gt;""</formula>
    </cfRule>
  </conditionalFormatting>
  <conditionalFormatting sqref="Y18">
    <cfRule type="expression" dxfId="16" priority="17">
      <formula>Y18&lt;&gt;""</formula>
    </cfRule>
  </conditionalFormatting>
  <conditionalFormatting sqref="Y19">
    <cfRule type="expression" dxfId="15" priority="16">
      <formula>Y19&lt;&gt;""</formula>
    </cfRule>
  </conditionalFormatting>
  <conditionalFormatting sqref="Y21">
    <cfRule type="expression" dxfId="14" priority="15">
      <formula>Y21&lt;&gt;""</formula>
    </cfRule>
  </conditionalFormatting>
  <conditionalFormatting sqref="Y34">
    <cfRule type="expression" dxfId="13" priority="14">
      <formula>Y34&lt;&gt;""</formula>
    </cfRule>
  </conditionalFormatting>
  <conditionalFormatting sqref="Y31">
    <cfRule type="expression" dxfId="12" priority="13">
      <formula>Y31&lt;&gt;""</formula>
    </cfRule>
  </conditionalFormatting>
  <conditionalFormatting sqref="Y32">
    <cfRule type="expression" dxfId="11" priority="12">
      <formula>Y32&lt;&gt;""</formula>
    </cfRule>
  </conditionalFormatting>
  <conditionalFormatting sqref="Y20">
    <cfRule type="expression" dxfId="10" priority="11">
      <formula>Y20&lt;&gt;""</formula>
    </cfRule>
  </conditionalFormatting>
  <conditionalFormatting sqref="Y33">
    <cfRule type="expression" dxfId="9" priority="10">
      <formula>Y33&lt;&gt;""</formula>
    </cfRule>
  </conditionalFormatting>
  <conditionalFormatting sqref="Y13">
    <cfRule type="expression" dxfId="8" priority="9">
      <formula>Y13&lt;&gt;""</formula>
    </cfRule>
  </conditionalFormatting>
  <conditionalFormatting sqref="Y14">
    <cfRule type="expression" dxfId="7" priority="8">
      <formula>Y14&lt;&gt;""</formula>
    </cfRule>
  </conditionalFormatting>
  <conditionalFormatting sqref="Y15">
    <cfRule type="expression" dxfId="6" priority="7">
      <formula>Y15&lt;&gt;""</formula>
    </cfRule>
  </conditionalFormatting>
  <conditionalFormatting sqref="Y16">
    <cfRule type="expression" dxfId="5" priority="6">
      <formula>Y16&lt;&gt;""</formula>
    </cfRule>
  </conditionalFormatting>
  <conditionalFormatting sqref="Y27">
    <cfRule type="expression" dxfId="4" priority="5">
      <formula>Y27&lt;&gt;""</formula>
    </cfRule>
  </conditionalFormatting>
  <conditionalFormatting sqref="Y28">
    <cfRule type="expression" dxfId="3" priority="4">
      <formula>Y28&lt;&gt;""</formula>
    </cfRule>
  </conditionalFormatting>
  <conditionalFormatting sqref="Y29">
    <cfRule type="expression" dxfId="2" priority="3">
      <formula>Y29&lt;&gt;""</formula>
    </cfRule>
  </conditionalFormatting>
  <conditionalFormatting sqref="Y30">
    <cfRule type="expression" dxfId="1" priority="2">
      <formula>Y30&lt;&gt;""</formula>
    </cfRule>
  </conditionalFormatting>
  <conditionalFormatting sqref="C34">
    <cfRule type="expression" dxfId="0" priority="1">
      <formula>C34&lt;&gt;""</formula>
    </cfRule>
  </conditionalFormatting>
  <printOptions horizontalCentered="1" verticalCentered="1"/>
  <pageMargins left="0" right="0" top="0" bottom="0" header="0" footer="0"/>
  <pageSetup paperSize="9" scale="97" fitToWidth="2" orientation="landscape" r:id="rId1"/>
  <colBreaks count="2" manualBreakCount="2">
    <brk id="31" max="1048575" man="1"/>
    <brk id="3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6F4B5D-380C-4631-B644-4F3DA0C0F9EC}">
          <x14:formula1>
            <xm:f>'   '!$A$2:$A$403</xm:f>
          </x14:formula1>
          <xm:sqref>A42:K42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8CC-D5B5-4E43-B292-239C0BF23220}">
  <dimension ref="A1:E422"/>
  <sheetViews>
    <sheetView zoomScaleNormal="100" workbookViewId="0"/>
  </sheetViews>
  <sheetFormatPr baseColWidth="10" defaultRowHeight="12.75" x14ac:dyDescent="0.2"/>
  <cols>
    <col min="1" max="7" width="11.28515625" style="71" customWidth="1"/>
    <col min="8" max="256" width="11.42578125" style="71"/>
    <col min="257" max="257" width="41.5703125" style="71" customWidth="1"/>
    <col min="258" max="261" width="3" style="71" customWidth="1"/>
    <col min="262" max="512" width="11.42578125" style="71"/>
    <col min="513" max="513" width="41.5703125" style="71" customWidth="1"/>
    <col min="514" max="517" width="3" style="71" customWidth="1"/>
    <col min="518" max="768" width="11.42578125" style="71"/>
    <col min="769" max="769" width="41.5703125" style="71" customWidth="1"/>
    <col min="770" max="773" width="3" style="71" customWidth="1"/>
    <col min="774" max="1024" width="11.42578125" style="71"/>
    <col min="1025" max="1025" width="41.5703125" style="71" customWidth="1"/>
    <col min="1026" max="1029" width="3" style="71" customWidth="1"/>
    <col min="1030" max="1280" width="11.42578125" style="71"/>
    <col min="1281" max="1281" width="41.5703125" style="71" customWidth="1"/>
    <col min="1282" max="1285" width="3" style="71" customWidth="1"/>
    <col min="1286" max="1536" width="11.42578125" style="71"/>
    <col min="1537" max="1537" width="41.5703125" style="71" customWidth="1"/>
    <col min="1538" max="1541" width="3" style="71" customWidth="1"/>
    <col min="1542" max="1792" width="11.42578125" style="71"/>
    <col min="1793" max="1793" width="41.5703125" style="71" customWidth="1"/>
    <col min="1794" max="1797" width="3" style="71" customWidth="1"/>
    <col min="1798" max="2048" width="11.42578125" style="71"/>
    <col min="2049" max="2049" width="41.5703125" style="71" customWidth="1"/>
    <col min="2050" max="2053" width="3" style="71" customWidth="1"/>
    <col min="2054" max="2304" width="11.42578125" style="71"/>
    <col min="2305" max="2305" width="41.5703125" style="71" customWidth="1"/>
    <col min="2306" max="2309" width="3" style="71" customWidth="1"/>
    <col min="2310" max="2560" width="11.42578125" style="71"/>
    <col min="2561" max="2561" width="41.5703125" style="71" customWidth="1"/>
    <col min="2562" max="2565" width="3" style="71" customWidth="1"/>
    <col min="2566" max="2816" width="11.42578125" style="71"/>
    <col min="2817" max="2817" width="41.5703125" style="71" customWidth="1"/>
    <col min="2818" max="2821" width="3" style="71" customWidth="1"/>
    <col min="2822" max="3072" width="11.42578125" style="71"/>
    <col min="3073" max="3073" width="41.5703125" style="71" customWidth="1"/>
    <col min="3074" max="3077" width="3" style="71" customWidth="1"/>
    <col min="3078" max="3328" width="11.42578125" style="71"/>
    <col min="3329" max="3329" width="41.5703125" style="71" customWidth="1"/>
    <col min="3330" max="3333" width="3" style="71" customWidth="1"/>
    <col min="3334" max="3584" width="11.42578125" style="71"/>
    <col min="3585" max="3585" width="41.5703125" style="71" customWidth="1"/>
    <col min="3586" max="3589" width="3" style="71" customWidth="1"/>
    <col min="3590" max="3840" width="11.42578125" style="71"/>
    <col min="3841" max="3841" width="41.5703125" style="71" customWidth="1"/>
    <col min="3842" max="3845" width="3" style="71" customWidth="1"/>
    <col min="3846" max="4096" width="11.42578125" style="71"/>
    <col min="4097" max="4097" width="41.5703125" style="71" customWidth="1"/>
    <col min="4098" max="4101" width="3" style="71" customWidth="1"/>
    <col min="4102" max="4352" width="11.42578125" style="71"/>
    <col min="4353" max="4353" width="41.5703125" style="71" customWidth="1"/>
    <col min="4354" max="4357" width="3" style="71" customWidth="1"/>
    <col min="4358" max="4608" width="11.42578125" style="71"/>
    <col min="4609" max="4609" width="41.5703125" style="71" customWidth="1"/>
    <col min="4610" max="4613" width="3" style="71" customWidth="1"/>
    <col min="4614" max="4864" width="11.42578125" style="71"/>
    <col min="4865" max="4865" width="41.5703125" style="71" customWidth="1"/>
    <col min="4866" max="4869" width="3" style="71" customWidth="1"/>
    <col min="4870" max="5120" width="11.42578125" style="71"/>
    <col min="5121" max="5121" width="41.5703125" style="71" customWidth="1"/>
    <col min="5122" max="5125" width="3" style="71" customWidth="1"/>
    <col min="5126" max="5376" width="11.42578125" style="71"/>
    <col min="5377" max="5377" width="41.5703125" style="71" customWidth="1"/>
    <col min="5378" max="5381" width="3" style="71" customWidth="1"/>
    <col min="5382" max="5632" width="11.42578125" style="71"/>
    <col min="5633" max="5633" width="41.5703125" style="71" customWidth="1"/>
    <col min="5634" max="5637" width="3" style="71" customWidth="1"/>
    <col min="5638" max="5888" width="11.42578125" style="71"/>
    <col min="5889" max="5889" width="41.5703125" style="71" customWidth="1"/>
    <col min="5890" max="5893" width="3" style="71" customWidth="1"/>
    <col min="5894" max="6144" width="11.42578125" style="71"/>
    <col min="6145" max="6145" width="41.5703125" style="71" customWidth="1"/>
    <col min="6146" max="6149" width="3" style="71" customWidth="1"/>
    <col min="6150" max="6400" width="11.42578125" style="71"/>
    <col min="6401" max="6401" width="41.5703125" style="71" customWidth="1"/>
    <col min="6402" max="6405" width="3" style="71" customWidth="1"/>
    <col min="6406" max="6656" width="11.42578125" style="71"/>
    <col min="6657" max="6657" width="41.5703125" style="71" customWidth="1"/>
    <col min="6658" max="6661" width="3" style="71" customWidth="1"/>
    <col min="6662" max="6912" width="11.42578125" style="71"/>
    <col min="6913" max="6913" width="41.5703125" style="71" customWidth="1"/>
    <col min="6914" max="6917" width="3" style="71" customWidth="1"/>
    <col min="6918" max="7168" width="11.42578125" style="71"/>
    <col min="7169" max="7169" width="41.5703125" style="71" customWidth="1"/>
    <col min="7170" max="7173" width="3" style="71" customWidth="1"/>
    <col min="7174" max="7424" width="11.42578125" style="71"/>
    <col min="7425" max="7425" width="41.5703125" style="71" customWidth="1"/>
    <col min="7426" max="7429" width="3" style="71" customWidth="1"/>
    <col min="7430" max="7680" width="11.42578125" style="71"/>
    <col min="7681" max="7681" width="41.5703125" style="71" customWidth="1"/>
    <col min="7682" max="7685" width="3" style="71" customWidth="1"/>
    <col min="7686" max="7936" width="11.42578125" style="71"/>
    <col min="7937" max="7937" width="41.5703125" style="71" customWidth="1"/>
    <col min="7938" max="7941" width="3" style="71" customWidth="1"/>
    <col min="7942" max="8192" width="11.42578125" style="71"/>
    <col min="8193" max="8193" width="41.5703125" style="71" customWidth="1"/>
    <col min="8194" max="8197" width="3" style="71" customWidth="1"/>
    <col min="8198" max="8448" width="11.42578125" style="71"/>
    <col min="8449" max="8449" width="41.5703125" style="71" customWidth="1"/>
    <col min="8450" max="8453" width="3" style="71" customWidth="1"/>
    <col min="8454" max="8704" width="11.42578125" style="71"/>
    <col min="8705" max="8705" width="41.5703125" style="71" customWidth="1"/>
    <col min="8706" max="8709" width="3" style="71" customWidth="1"/>
    <col min="8710" max="8960" width="11.42578125" style="71"/>
    <col min="8961" max="8961" width="41.5703125" style="71" customWidth="1"/>
    <col min="8962" max="8965" width="3" style="71" customWidth="1"/>
    <col min="8966" max="9216" width="11.42578125" style="71"/>
    <col min="9217" max="9217" width="41.5703125" style="71" customWidth="1"/>
    <col min="9218" max="9221" width="3" style="71" customWidth="1"/>
    <col min="9222" max="9472" width="11.42578125" style="71"/>
    <col min="9473" max="9473" width="41.5703125" style="71" customWidth="1"/>
    <col min="9474" max="9477" width="3" style="71" customWidth="1"/>
    <col min="9478" max="9728" width="11.42578125" style="71"/>
    <col min="9729" max="9729" width="41.5703125" style="71" customWidth="1"/>
    <col min="9730" max="9733" width="3" style="71" customWidth="1"/>
    <col min="9734" max="9984" width="11.42578125" style="71"/>
    <col min="9985" max="9985" width="41.5703125" style="71" customWidth="1"/>
    <col min="9986" max="9989" width="3" style="71" customWidth="1"/>
    <col min="9990" max="10240" width="11.42578125" style="71"/>
    <col min="10241" max="10241" width="41.5703125" style="71" customWidth="1"/>
    <col min="10242" max="10245" width="3" style="71" customWidth="1"/>
    <col min="10246" max="10496" width="11.42578125" style="71"/>
    <col min="10497" max="10497" width="41.5703125" style="71" customWidth="1"/>
    <col min="10498" max="10501" width="3" style="71" customWidth="1"/>
    <col min="10502" max="10752" width="11.42578125" style="71"/>
    <col min="10753" max="10753" width="41.5703125" style="71" customWidth="1"/>
    <col min="10754" max="10757" width="3" style="71" customWidth="1"/>
    <col min="10758" max="11008" width="11.42578125" style="71"/>
    <col min="11009" max="11009" width="41.5703125" style="71" customWidth="1"/>
    <col min="11010" max="11013" width="3" style="71" customWidth="1"/>
    <col min="11014" max="11264" width="11.42578125" style="71"/>
    <col min="11265" max="11265" width="41.5703125" style="71" customWidth="1"/>
    <col min="11266" max="11269" width="3" style="71" customWidth="1"/>
    <col min="11270" max="11520" width="11.42578125" style="71"/>
    <col min="11521" max="11521" width="41.5703125" style="71" customWidth="1"/>
    <col min="11522" max="11525" width="3" style="71" customWidth="1"/>
    <col min="11526" max="11776" width="11.42578125" style="71"/>
    <col min="11777" max="11777" width="41.5703125" style="71" customWidth="1"/>
    <col min="11778" max="11781" width="3" style="71" customWidth="1"/>
    <col min="11782" max="12032" width="11.42578125" style="71"/>
    <col min="12033" max="12033" width="41.5703125" style="71" customWidth="1"/>
    <col min="12034" max="12037" width="3" style="71" customWidth="1"/>
    <col min="12038" max="12288" width="11.42578125" style="71"/>
    <col min="12289" max="12289" width="41.5703125" style="71" customWidth="1"/>
    <col min="12290" max="12293" width="3" style="71" customWidth="1"/>
    <col min="12294" max="12544" width="11.42578125" style="71"/>
    <col min="12545" max="12545" width="41.5703125" style="71" customWidth="1"/>
    <col min="12546" max="12549" width="3" style="71" customWidth="1"/>
    <col min="12550" max="12800" width="11.42578125" style="71"/>
    <col min="12801" max="12801" width="41.5703125" style="71" customWidth="1"/>
    <col min="12802" max="12805" width="3" style="71" customWidth="1"/>
    <col min="12806" max="13056" width="11.42578125" style="71"/>
    <col min="13057" max="13057" width="41.5703125" style="71" customWidth="1"/>
    <col min="13058" max="13061" width="3" style="71" customWidth="1"/>
    <col min="13062" max="13312" width="11.42578125" style="71"/>
    <col min="13313" max="13313" width="41.5703125" style="71" customWidth="1"/>
    <col min="13314" max="13317" width="3" style="71" customWidth="1"/>
    <col min="13318" max="13568" width="11.42578125" style="71"/>
    <col min="13569" max="13569" width="41.5703125" style="71" customWidth="1"/>
    <col min="13570" max="13573" width="3" style="71" customWidth="1"/>
    <col min="13574" max="13824" width="11.42578125" style="71"/>
    <col min="13825" max="13825" width="41.5703125" style="71" customWidth="1"/>
    <col min="13826" max="13829" width="3" style="71" customWidth="1"/>
    <col min="13830" max="14080" width="11.42578125" style="71"/>
    <col min="14081" max="14081" width="41.5703125" style="71" customWidth="1"/>
    <col min="14082" max="14085" width="3" style="71" customWidth="1"/>
    <col min="14086" max="14336" width="11.42578125" style="71"/>
    <col min="14337" max="14337" width="41.5703125" style="71" customWidth="1"/>
    <col min="14338" max="14341" width="3" style="71" customWidth="1"/>
    <col min="14342" max="14592" width="11.42578125" style="71"/>
    <col min="14593" max="14593" width="41.5703125" style="71" customWidth="1"/>
    <col min="14594" max="14597" width="3" style="71" customWidth="1"/>
    <col min="14598" max="14848" width="11.42578125" style="71"/>
    <col min="14849" max="14849" width="41.5703125" style="71" customWidth="1"/>
    <col min="14850" max="14853" width="3" style="71" customWidth="1"/>
    <col min="14854" max="15104" width="11.42578125" style="71"/>
    <col min="15105" max="15105" width="41.5703125" style="71" customWidth="1"/>
    <col min="15106" max="15109" width="3" style="71" customWidth="1"/>
    <col min="15110" max="15360" width="11.42578125" style="71"/>
    <col min="15361" max="15361" width="41.5703125" style="71" customWidth="1"/>
    <col min="15362" max="15365" width="3" style="71" customWidth="1"/>
    <col min="15366" max="15616" width="11.42578125" style="71"/>
    <col min="15617" max="15617" width="41.5703125" style="71" customWidth="1"/>
    <col min="15618" max="15621" width="3" style="71" customWidth="1"/>
    <col min="15622" max="15872" width="11.42578125" style="71"/>
    <col min="15873" max="15873" width="41.5703125" style="71" customWidth="1"/>
    <col min="15874" max="15877" width="3" style="71" customWidth="1"/>
    <col min="15878" max="16128" width="11.42578125" style="71"/>
    <col min="16129" max="16129" width="41.5703125" style="71" customWidth="1"/>
    <col min="16130" max="16133" width="3" style="71" customWidth="1"/>
    <col min="16134" max="16384" width="11.42578125" style="71"/>
  </cols>
  <sheetData>
    <row r="1" spans="1:5" ht="14.25" customHeight="1" x14ac:dyDescent="0.2">
      <c r="A1" s="73" t="s">
        <v>46</v>
      </c>
      <c r="B1" s="74" t="s">
        <v>47</v>
      </c>
      <c r="C1" s="75"/>
      <c r="D1" s="76"/>
      <c r="E1" s="75"/>
    </row>
    <row r="2" spans="1:5" x14ac:dyDescent="0.2">
      <c r="A2" s="77" t="s">
        <v>429</v>
      </c>
      <c r="B2" s="76">
        <v>3</v>
      </c>
      <c r="C2" s="76">
        <v>3</v>
      </c>
      <c r="D2" s="76">
        <v>4</v>
      </c>
      <c r="E2" s="76">
        <v>2</v>
      </c>
    </row>
    <row r="3" spans="1:5" x14ac:dyDescent="0.2">
      <c r="A3" s="77" t="s">
        <v>48</v>
      </c>
      <c r="B3" s="76">
        <v>5</v>
      </c>
      <c r="C3" s="76">
        <v>2</v>
      </c>
      <c r="D3" s="76">
        <v>1</v>
      </c>
      <c r="E3" s="76">
        <v>3</v>
      </c>
    </row>
    <row r="4" spans="1:5" x14ac:dyDescent="0.2">
      <c r="A4" s="77" t="s">
        <v>49</v>
      </c>
      <c r="B4" s="76">
        <v>5</v>
      </c>
      <c r="C4" s="76">
        <v>5</v>
      </c>
      <c r="D4" s="76">
        <v>2</v>
      </c>
      <c r="E4" s="76">
        <v>1</v>
      </c>
    </row>
    <row r="5" spans="1:5" x14ac:dyDescent="0.2">
      <c r="A5" s="77" t="s">
        <v>50</v>
      </c>
      <c r="B5" s="76">
        <v>3</v>
      </c>
      <c r="C5" s="76">
        <v>3</v>
      </c>
      <c r="D5" s="76">
        <v>4</v>
      </c>
      <c r="E5" s="76">
        <v>1</v>
      </c>
    </row>
    <row r="6" spans="1:5" x14ac:dyDescent="0.2">
      <c r="A6" s="77" t="s">
        <v>51</v>
      </c>
      <c r="B6" s="76">
        <v>4</v>
      </c>
      <c r="C6" s="76">
        <v>5</v>
      </c>
      <c r="D6" s="76">
        <v>1</v>
      </c>
      <c r="E6" s="76">
        <v>1</v>
      </c>
    </row>
    <row r="7" spans="1:5" x14ac:dyDescent="0.2">
      <c r="A7" s="77" t="s">
        <v>52</v>
      </c>
      <c r="B7" s="76">
        <v>2</v>
      </c>
      <c r="C7" s="76">
        <v>1</v>
      </c>
      <c r="D7" s="76">
        <v>3</v>
      </c>
      <c r="E7" s="76">
        <v>1</v>
      </c>
    </row>
    <row r="8" spans="1:5" x14ac:dyDescent="0.2">
      <c r="A8" s="77" t="s">
        <v>53</v>
      </c>
      <c r="B8" s="76">
        <v>4</v>
      </c>
      <c r="C8" s="76">
        <v>5</v>
      </c>
      <c r="D8" s="76">
        <v>2</v>
      </c>
      <c r="E8" s="76">
        <v>1</v>
      </c>
    </row>
    <row r="9" spans="1:5" x14ac:dyDescent="0.2">
      <c r="A9" s="77" t="s">
        <v>54</v>
      </c>
      <c r="B9" s="76">
        <v>2</v>
      </c>
      <c r="C9" s="76">
        <v>4</v>
      </c>
      <c r="D9" s="76">
        <v>1</v>
      </c>
      <c r="E9" s="76">
        <v>3</v>
      </c>
    </row>
    <row r="10" spans="1:5" x14ac:dyDescent="0.2">
      <c r="A10" s="77" t="s">
        <v>55</v>
      </c>
      <c r="B10" s="76">
        <v>4</v>
      </c>
      <c r="C10" s="76">
        <v>5</v>
      </c>
      <c r="D10" s="76">
        <v>2</v>
      </c>
      <c r="E10" s="76">
        <v>1</v>
      </c>
    </row>
    <row r="11" spans="1:5" x14ac:dyDescent="0.2">
      <c r="A11" s="77" t="s">
        <v>56</v>
      </c>
      <c r="B11" s="76">
        <v>3</v>
      </c>
      <c r="C11" s="76">
        <v>1</v>
      </c>
      <c r="D11" s="76">
        <v>2</v>
      </c>
      <c r="E11" s="76">
        <v>4</v>
      </c>
    </row>
    <row r="12" spans="1:5" x14ac:dyDescent="0.2">
      <c r="A12" s="77" t="s">
        <v>57</v>
      </c>
      <c r="B12" s="76">
        <v>5</v>
      </c>
      <c r="C12" s="76">
        <v>2</v>
      </c>
      <c r="D12" s="76">
        <v>1</v>
      </c>
      <c r="E12" s="76">
        <v>3</v>
      </c>
    </row>
    <row r="13" spans="1:5" x14ac:dyDescent="0.2">
      <c r="A13" s="77" t="s">
        <v>58</v>
      </c>
      <c r="B13" s="76">
        <v>2</v>
      </c>
      <c r="C13" s="76">
        <v>1</v>
      </c>
      <c r="D13" s="76">
        <v>3</v>
      </c>
      <c r="E13" s="76">
        <v>1</v>
      </c>
    </row>
    <row r="14" spans="1:5" x14ac:dyDescent="0.2">
      <c r="A14" s="77" t="s">
        <v>59</v>
      </c>
      <c r="B14" s="76">
        <v>2</v>
      </c>
      <c r="C14" s="76">
        <v>4</v>
      </c>
      <c r="D14" s="76">
        <v>1</v>
      </c>
      <c r="E14" s="76">
        <v>3</v>
      </c>
    </row>
    <row r="15" spans="1:5" x14ac:dyDescent="0.2">
      <c r="A15" s="77" t="s">
        <v>60</v>
      </c>
      <c r="B15" s="76">
        <v>4</v>
      </c>
      <c r="C15" s="76">
        <v>5</v>
      </c>
      <c r="D15" s="76">
        <v>3</v>
      </c>
      <c r="E15" s="76">
        <v>2</v>
      </c>
    </row>
    <row r="16" spans="1:5" x14ac:dyDescent="0.2">
      <c r="A16" s="77" t="s">
        <v>61</v>
      </c>
      <c r="B16" s="76">
        <v>5</v>
      </c>
      <c r="C16" s="76">
        <v>4</v>
      </c>
      <c r="D16" s="76">
        <v>5</v>
      </c>
      <c r="E16" s="76">
        <v>3</v>
      </c>
    </row>
    <row r="17" spans="1:5" x14ac:dyDescent="0.2">
      <c r="A17" s="77" t="s">
        <v>62</v>
      </c>
      <c r="B17" s="76">
        <v>4</v>
      </c>
      <c r="C17" s="76">
        <v>5</v>
      </c>
      <c r="D17" s="76">
        <v>1</v>
      </c>
      <c r="E17" s="76">
        <v>1</v>
      </c>
    </row>
    <row r="18" spans="1:5" x14ac:dyDescent="0.2">
      <c r="A18" s="77" t="s">
        <v>63</v>
      </c>
      <c r="B18" s="76">
        <v>3</v>
      </c>
      <c r="C18" s="76">
        <v>1</v>
      </c>
      <c r="D18" s="76">
        <v>2</v>
      </c>
      <c r="E18" s="76">
        <v>4</v>
      </c>
    </row>
    <row r="19" spans="1:5" x14ac:dyDescent="0.2">
      <c r="A19" s="77" t="s">
        <v>64</v>
      </c>
      <c r="B19" s="76">
        <v>5</v>
      </c>
      <c r="C19" s="76">
        <v>4</v>
      </c>
      <c r="D19" s="76">
        <v>5</v>
      </c>
      <c r="E19" s="76">
        <v>3</v>
      </c>
    </row>
    <row r="20" spans="1:5" x14ac:dyDescent="0.2">
      <c r="A20" s="77" t="s">
        <v>65</v>
      </c>
      <c r="B20" s="76">
        <v>2</v>
      </c>
      <c r="C20" s="76">
        <v>4</v>
      </c>
      <c r="D20" s="76">
        <v>1</v>
      </c>
      <c r="E20" s="76">
        <v>3</v>
      </c>
    </row>
    <row r="21" spans="1:5" x14ac:dyDescent="0.2">
      <c r="A21" s="77" t="s">
        <v>66</v>
      </c>
      <c r="B21" s="76">
        <v>1</v>
      </c>
      <c r="C21" s="76">
        <v>4</v>
      </c>
      <c r="D21" s="76">
        <v>4</v>
      </c>
      <c r="E21" s="76">
        <v>4</v>
      </c>
    </row>
    <row r="22" spans="1:5" x14ac:dyDescent="0.2">
      <c r="A22" s="77" t="s">
        <v>67</v>
      </c>
      <c r="B22" s="76">
        <v>3</v>
      </c>
      <c r="C22" s="76">
        <v>1</v>
      </c>
      <c r="D22" s="76">
        <v>2</v>
      </c>
      <c r="E22" s="76">
        <v>4</v>
      </c>
    </row>
    <row r="23" spans="1:5" x14ac:dyDescent="0.2">
      <c r="A23" s="77" t="s">
        <v>68</v>
      </c>
      <c r="B23" s="76">
        <v>1</v>
      </c>
      <c r="C23" s="76">
        <v>2</v>
      </c>
      <c r="D23" s="76">
        <v>5</v>
      </c>
      <c r="E23" s="76">
        <v>3</v>
      </c>
    </row>
    <row r="24" spans="1:5" x14ac:dyDescent="0.2">
      <c r="A24" s="77" t="s">
        <v>69</v>
      </c>
      <c r="B24" s="76">
        <v>4</v>
      </c>
      <c r="C24" s="76">
        <v>5</v>
      </c>
      <c r="D24" s="76">
        <v>2</v>
      </c>
      <c r="E24" s="76">
        <v>1</v>
      </c>
    </row>
    <row r="25" spans="1:5" x14ac:dyDescent="0.2">
      <c r="A25" s="77" t="s">
        <v>70</v>
      </c>
      <c r="B25" s="76">
        <v>4</v>
      </c>
      <c r="C25" s="76">
        <v>5</v>
      </c>
      <c r="D25" s="76">
        <v>2</v>
      </c>
      <c r="E25" s="76">
        <v>1</v>
      </c>
    </row>
    <row r="26" spans="1:5" x14ac:dyDescent="0.2">
      <c r="A26" s="77" t="s">
        <v>71</v>
      </c>
      <c r="B26" s="76">
        <v>5</v>
      </c>
      <c r="C26" s="76">
        <v>2</v>
      </c>
      <c r="D26" s="76">
        <v>1</v>
      </c>
      <c r="E26" s="76">
        <v>3</v>
      </c>
    </row>
    <row r="27" spans="1:5" x14ac:dyDescent="0.2">
      <c r="A27" s="77" t="s">
        <v>72</v>
      </c>
      <c r="B27" s="76">
        <v>3</v>
      </c>
      <c r="C27" s="76">
        <v>3</v>
      </c>
      <c r="D27" s="76">
        <v>4</v>
      </c>
      <c r="E27" s="76">
        <v>2</v>
      </c>
    </row>
    <row r="28" spans="1:5" x14ac:dyDescent="0.2">
      <c r="A28" s="77" t="s">
        <v>73</v>
      </c>
      <c r="B28" s="76">
        <v>3</v>
      </c>
      <c r="C28" s="76">
        <v>1</v>
      </c>
      <c r="D28" s="76">
        <v>2</v>
      </c>
      <c r="E28" s="76">
        <v>4</v>
      </c>
    </row>
    <row r="29" spans="1:5" x14ac:dyDescent="0.2">
      <c r="A29" s="77" t="s">
        <v>74</v>
      </c>
      <c r="B29" s="76">
        <v>1</v>
      </c>
      <c r="C29" s="76">
        <v>5</v>
      </c>
      <c r="D29" s="76">
        <v>5</v>
      </c>
      <c r="E29" s="76">
        <v>4</v>
      </c>
    </row>
    <row r="30" spans="1:5" x14ac:dyDescent="0.2">
      <c r="A30" s="77" t="s">
        <v>75</v>
      </c>
      <c r="B30" s="76">
        <v>4</v>
      </c>
      <c r="C30" s="76">
        <v>5</v>
      </c>
      <c r="D30" s="76">
        <v>2</v>
      </c>
      <c r="E30" s="76">
        <v>1</v>
      </c>
    </row>
    <row r="31" spans="1:5" x14ac:dyDescent="0.2">
      <c r="A31" s="77" t="s">
        <v>76</v>
      </c>
      <c r="B31" s="76">
        <v>2</v>
      </c>
      <c r="C31" s="76">
        <v>1</v>
      </c>
      <c r="D31" s="76">
        <v>3</v>
      </c>
      <c r="E31" s="76">
        <v>1</v>
      </c>
    </row>
    <row r="32" spans="1:5" x14ac:dyDescent="0.2">
      <c r="A32" s="77" t="s">
        <v>77</v>
      </c>
      <c r="B32" s="76">
        <v>4</v>
      </c>
      <c r="C32" s="76">
        <v>6</v>
      </c>
      <c r="D32" s="76">
        <v>6</v>
      </c>
      <c r="E32" s="76">
        <v>4</v>
      </c>
    </row>
    <row r="33" spans="1:5" x14ac:dyDescent="0.2">
      <c r="A33" s="77" t="s">
        <v>78</v>
      </c>
      <c r="B33" s="76">
        <v>4</v>
      </c>
      <c r="C33" s="76">
        <v>5</v>
      </c>
      <c r="D33" s="76">
        <v>2</v>
      </c>
      <c r="E33" s="76">
        <v>1</v>
      </c>
    </row>
    <row r="34" spans="1:5" x14ac:dyDescent="0.2">
      <c r="A34" s="77" t="s">
        <v>79</v>
      </c>
      <c r="B34" s="76">
        <v>2</v>
      </c>
      <c r="C34" s="76">
        <v>1</v>
      </c>
      <c r="D34" s="76">
        <v>3</v>
      </c>
      <c r="E34" s="76">
        <v>1</v>
      </c>
    </row>
    <row r="35" spans="1:5" x14ac:dyDescent="0.2">
      <c r="A35" s="77" t="s">
        <v>80</v>
      </c>
      <c r="B35" s="76">
        <v>2</v>
      </c>
      <c r="C35" s="76">
        <v>3</v>
      </c>
      <c r="D35" s="76">
        <v>3</v>
      </c>
      <c r="E35" s="76">
        <v>1</v>
      </c>
    </row>
    <row r="36" spans="1:5" x14ac:dyDescent="0.2">
      <c r="A36" s="77" t="s">
        <v>81</v>
      </c>
      <c r="B36" s="76">
        <v>2</v>
      </c>
      <c r="C36" s="76">
        <v>1</v>
      </c>
      <c r="D36" s="76">
        <v>3</v>
      </c>
      <c r="E36" s="76">
        <v>1</v>
      </c>
    </row>
    <row r="37" spans="1:5" x14ac:dyDescent="0.2">
      <c r="A37" s="77" t="s">
        <v>82</v>
      </c>
      <c r="B37" s="76">
        <v>2</v>
      </c>
      <c r="C37" s="76">
        <v>1</v>
      </c>
      <c r="D37" s="76">
        <v>3</v>
      </c>
      <c r="E37" s="76">
        <v>1</v>
      </c>
    </row>
    <row r="38" spans="1:5" x14ac:dyDescent="0.2">
      <c r="A38" s="77" t="s">
        <v>83</v>
      </c>
      <c r="B38" s="76">
        <v>1</v>
      </c>
      <c r="C38" s="76">
        <v>2</v>
      </c>
      <c r="D38" s="76">
        <v>5</v>
      </c>
      <c r="E38" s="76">
        <v>2</v>
      </c>
    </row>
    <row r="39" spans="1:5" x14ac:dyDescent="0.2">
      <c r="A39" s="77" t="s">
        <v>84</v>
      </c>
      <c r="B39" s="76">
        <v>1</v>
      </c>
      <c r="C39" s="76">
        <v>2</v>
      </c>
      <c r="D39" s="76">
        <v>5</v>
      </c>
      <c r="E39" s="76">
        <v>2</v>
      </c>
    </row>
    <row r="40" spans="1:5" x14ac:dyDescent="0.2">
      <c r="A40" s="77" t="s">
        <v>85</v>
      </c>
      <c r="B40" s="76">
        <v>2</v>
      </c>
      <c r="C40" s="76">
        <v>4</v>
      </c>
      <c r="D40" s="76">
        <v>1</v>
      </c>
      <c r="E40" s="76">
        <v>3</v>
      </c>
    </row>
    <row r="41" spans="1:5" x14ac:dyDescent="0.2">
      <c r="A41" s="77" t="s">
        <v>86</v>
      </c>
      <c r="B41" s="76">
        <v>5</v>
      </c>
      <c r="C41" s="76">
        <v>4</v>
      </c>
      <c r="D41" s="76">
        <v>5</v>
      </c>
      <c r="E41" s="76">
        <v>3</v>
      </c>
    </row>
    <row r="42" spans="1:5" x14ac:dyDescent="0.2">
      <c r="A42" s="77" t="s">
        <v>87</v>
      </c>
      <c r="B42" s="76">
        <v>3</v>
      </c>
      <c r="C42" s="76">
        <v>1</v>
      </c>
      <c r="D42" s="76">
        <v>2</v>
      </c>
      <c r="E42" s="76">
        <v>4</v>
      </c>
    </row>
    <row r="43" spans="1:5" x14ac:dyDescent="0.2">
      <c r="A43" s="77" t="s">
        <v>88</v>
      </c>
      <c r="B43" s="76">
        <v>3</v>
      </c>
      <c r="C43" s="76">
        <v>1</v>
      </c>
      <c r="D43" s="76">
        <v>2</v>
      </c>
      <c r="E43" s="76">
        <v>4</v>
      </c>
    </row>
    <row r="44" spans="1:5" x14ac:dyDescent="0.2">
      <c r="A44" s="77" t="s">
        <v>89</v>
      </c>
      <c r="B44" s="76">
        <v>3</v>
      </c>
      <c r="C44" s="76">
        <v>1</v>
      </c>
      <c r="D44" s="76">
        <v>2</v>
      </c>
      <c r="E44" s="76">
        <v>4</v>
      </c>
    </row>
    <row r="45" spans="1:5" x14ac:dyDescent="0.2">
      <c r="A45" s="77" t="s">
        <v>90</v>
      </c>
      <c r="B45" s="76">
        <v>3</v>
      </c>
      <c r="C45" s="76">
        <v>1</v>
      </c>
      <c r="D45" s="76">
        <v>2</v>
      </c>
      <c r="E45" s="76">
        <v>4</v>
      </c>
    </row>
    <row r="46" spans="1:5" x14ac:dyDescent="0.2">
      <c r="A46" s="77" t="s">
        <v>91</v>
      </c>
      <c r="B46" s="76">
        <v>5</v>
      </c>
      <c r="C46" s="76">
        <v>2</v>
      </c>
      <c r="D46" s="76">
        <v>1</v>
      </c>
      <c r="E46" s="76">
        <v>3</v>
      </c>
    </row>
    <row r="47" spans="1:5" x14ac:dyDescent="0.2">
      <c r="A47" s="77" t="s">
        <v>92</v>
      </c>
      <c r="B47" s="76">
        <v>2</v>
      </c>
      <c r="C47" s="76">
        <v>3</v>
      </c>
      <c r="D47" s="76">
        <v>4</v>
      </c>
      <c r="E47" s="76">
        <v>2</v>
      </c>
    </row>
    <row r="48" spans="1:5" x14ac:dyDescent="0.2">
      <c r="A48" s="77" t="s">
        <v>93</v>
      </c>
      <c r="B48" s="76">
        <v>3</v>
      </c>
      <c r="C48" s="76">
        <v>1</v>
      </c>
      <c r="D48" s="76">
        <v>2</v>
      </c>
      <c r="E48" s="76">
        <v>4</v>
      </c>
    </row>
    <row r="49" spans="1:5" x14ac:dyDescent="0.2">
      <c r="A49" s="77" t="s">
        <v>94</v>
      </c>
      <c r="B49" s="76">
        <v>2</v>
      </c>
      <c r="C49" s="76">
        <v>4</v>
      </c>
      <c r="D49" s="76">
        <v>1</v>
      </c>
      <c r="E49" s="76">
        <v>3</v>
      </c>
    </row>
    <row r="50" spans="1:5" x14ac:dyDescent="0.2">
      <c r="A50" s="77" t="s">
        <v>95</v>
      </c>
      <c r="B50" s="76">
        <v>4</v>
      </c>
      <c r="C50" s="76">
        <v>5</v>
      </c>
      <c r="D50" s="76">
        <v>2</v>
      </c>
      <c r="E50" s="76">
        <v>1</v>
      </c>
    </row>
    <row r="51" spans="1:5" x14ac:dyDescent="0.2">
      <c r="A51" s="77" t="s">
        <v>96</v>
      </c>
      <c r="B51" s="76">
        <v>4</v>
      </c>
      <c r="C51" s="76">
        <v>5</v>
      </c>
      <c r="D51" s="76">
        <v>2</v>
      </c>
      <c r="E51" s="76">
        <v>1</v>
      </c>
    </row>
    <row r="52" spans="1:5" x14ac:dyDescent="0.2">
      <c r="A52" s="77" t="s">
        <v>97</v>
      </c>
      <c r="B52" s="76">
        <v>2</v>
      </c>
      <c r="C52" s="76">
        <v>4</v>
      </c>
      <c r="D52" s="76">
        <v>1</v>
      </c>
      <c r="E52" s="76">
        <v>3</v>
      </c>
    </row>
    <row r="53" spans="1:5" x14ac:dyDescent="0.2">
      <c r="A53" s="77" t="s">
        <v>98</v>
      </c>
      <c r="B53" s="76">
        <v>5</v>
      </c>
      <c r="C53" s="76">
        <v>4</v>
      </c>
      <c r="D53" s="76">
        <v>5</v>
      </c>
      <c r="E53" s="76">
        <v>3</v>
      </c>
    </row>
    <row r="54" spans="1:5" x14ac:dyDescent="0.2">
      <c r="A54" s="77" t="s">
        <v>99</v>
      </c>
      <c r="B54" s="76">
        <v>3</v>
      </c>
      <c r="C54" s="76">
        <v>3</v>
      </c>
      <c r="D54" s="76">
        <v>4</v>
      </c>
      <c r="E54" s="76">
        <v>2</v>
      </c>
    </row>
    <row r="55" spans="1:5" x14ac:dyDescent="0.2">
      <c r="A55" s="77" t="s">
        <v>430</v>
      </c>
      <c r="B55" s="76">
        <v>2</v>
      </c>
      <c r="C55" s="76">
        <v>1</v>
      </c>
      <c r="D55" s="76">
        <v>3</v>
      </c>
      <c r="E55" s="76">
        <v>1</v>
      </c>
    </row>
    <row r="56" spans="1:5" x14ac:dyDescent="0.2">
      <c r="A56" s="77" t="s">
        <v>100</v>
      </c>
      <c r="B56" s="76">
        <v>5</v>
      </c>
      <c r="C56" s="76">
        <v>2</v>
      </c>
      <c r="D56" s="76">
        <v>1</v>
      </c>
      <c r="E56" s="76">
        <v>3</v>
      </c>
    </row>
    <row r="57" spans="1:5" x14ac:dyDescent="0.2">
      <c r="A57" s="77" t="s">
        <v>101</v>
      </c>
      <c r="B57" s="76">
        <v>5</v>
      </c>
      <c r="C57" s="76">
        <v>2</v>
      </c>
      <c r="D57" s="76">
        <v>1</v>
      </c>
      <c r="E57" s="76">
        <v>3</v>
      </c>
    </row>
    <row r="58" spans="1:5" x14ac:dyDescent="0.2">
      <c r="A58" s="77" t="s">
        <v>102</v>
      </c>
      <c r="B58" s="76">
        <v>5</v>
      </c>
      <c r="C58" s="76">
        <v>4</v>
      </c>
      <c r="D58" s="76">
        <v>5</v>
      </c>
      <c r="E58" s="76">
        <v>3</v>
      </c>
    </row>
    <row r="59" spans="1:5" x14ac:dyDescent="0.2">
      <c r="A59" s="77" t="s">
        <v>103</v>
      </c>
      <c r="B59" s="76">
        <v>1</v>
      </c>
      <c r="C59" s="76">
        <v>2</v>
      </c>
      <c r="D59" s="76">
        <v>5</v>
      </c>
      <c r="E59" s="76">
        <v>2</v>
      </c>
    </row>
    <row r="60" spans="1:5" x14ac:dyDescent="0.2">
      <c r="A60" s="77" t="s">
        <v>104</v>
      </c>
      <c r="B60" s="76">
        <v>1</v>
      </c>
      <c r="C60" s="76">
        <v>5</v>
      </c>
      <c r="D60" s="76">
        <v>5</v>
      </c>
      <c r="E60" s="76">
        <v>4</v>
      </c>
    </row>
    <row r="61" spans="1:5" x14ac:dyDescent="0.2">
      <c r="A61" s="77" t="s">
        <v>105</v>
      </c>
      <c r="B61" s="76">
        <v>1</v>
      </c>
      <c r="C61" s="76">
        <v>5</v>
      </c>
      <c r="D61" s="76">
        <v>5</v>
      </c>
      <c r="E61" s="76">
        <v>4</v>
      </c>
    </row>
    <row r="62" spans="1:5" x14ac:dyDescent="0.2">
      <c r="A62" s="77" t="s">
        <v>106</v>
      </c>
      <c r="B62" s="76">
        <v>1</v>
      </c>
      <c r="C62" s="76">
        <v>5</v>
      </c>
      <c r="D62" s="76">
        <v>5</v>
      </c>
      <c r="E62" s="76">
        <v>4</v>
      </c>
    </row>
    <row r="63" spans="1:5" x14ac:dyDescent="0.2">
      <c r="A63" s="77" t="s">
        <v>107</v>
      </c>
      <c r="B63" s="76">
        <v>3</v>
      </c>
      <c r="C63" s="76">
        <v>1</v>
      </c>
      <c r="D63" s="76">
        <v>2</v>
      </c>
      <c r="E63" s="76">
        <v>4</v>
      </c>
    </row>
    <row r="64" spans="1:5" x14ac:dyDescent="0.2">
      <c r="A64" s="77" t="s">
        <v>108</v>
      </c>
      <c r="B64" s="76">
        <v>2</v>
      </c>
      <c r="C64" s="76">
        <v>1</v>
      </c>
      <c r="D64" s="76">
        <v>3</v>
      </c>
      <c r="E64" s="76">
        <v>1</v>
      </c>
    </row>
    <row r="65" spans="1:5" x14ac:dyDescent="0.2">
      <c r="A65" s="77" t="s">
        <v>109</v>
      </c>
      <c r="B65" s="76">
        <v>2</v>
      </c>
      <c r="C65" s="76">
        <v>1</v>
      </c>
      <c r="D65" s="76">
        <v>3</v>
      </c>
      <c r="E65" s="76">
        <v>1</v>
      </c>
    </row>
    <row r="66" spans="1:5" x14ac:dyDescent="0.2">
      <c r="A66" s="77" t="s">
        <v>110</v>
      </c>
      <c r="B66" s="76">
        <v>5</v>
      </c>
      <c r="C66" s="76">
        <v>2</v>
      </c>
      <c r="D66" s="76">
        <v>1</v>
      </c>
      <c r="E66" s="76">
        <v>3</v>
      </c>
    </row>
    <row r="67" spans="1:5" x14ac:dyDescent="0.2">
      <c r="A67" s="77" t="s">
        <v>111</v>
      </c>
      <c r="B67" s="76">
        <v>4</v>
      </c>
      <c r="C67" s="76">
        <v>5</v>
      </c>
      <c r="D67" s="76">
        <v>1</v>
      </c>
      <c r="E67" s="76">
        <v>1</v>
      </c>
    </row>
    <row r="68" spans="1:5" x14ac:dyDescent="0.2">
      <c r="A68" s="77" t="s">
        <v>112</v>
      </c>
      <c r="B68" s="76">
        <v>2</v>
      </c>
      <c r="C68" s="76">
        <v>4</v>
      </c>
      <c r="D68" s="76">
        <v>1</v>
      </c>
      <c r="E68" s="76">
        <v>3</v>
      </c>
    </row>
    <row r="69" spans="1:5" x14ac:dyDescent="0.2">
      <c r="A69" s="77" t="s">
        <v>113</v>
      </c>
      <c r="B69" s="76">
        <v>4</v>
      </c>
      <c r="C69" s="76">
        <v>5</v>
      </c>
      <c r="D69" s="76">
        <v>1</v>
      </c>
      <c r="E69" s="76">
        <v>1</v>
      </c>
    </row>
    <row r="70" spans="1:5" x14ac:dyDescent="0.2">
      <c r="A70" s="77" t="s">
        <v>114</v>
      </c>
      <c r="B70" s="76">
        <v>1</v>
      </c>
      <c r="C70" s="76">
        <v>2</v>
      </c>
      <c r="D70" s="76">
        <v>5</v>
      </c>
      <c r="E70" s="76">
        <v>2</v>
      </c>
    </row>
    <row r="71" spans="1:5" x14ac:dyDescent="0.2">
      <c r="A71" s="77" t="s">
        <v>115</v>
      </c>
      <c r="B71" s="76">
        <v>1</v>
      </c>
      <c r="C71" s="76">
        <v>4</v>
      </c>
      <c r="D71" s="76">
        <v>4</v>
      </c>
      <c r="E71" s="76">
        <v>4</v>
      </c>
    </row>
    <row r="72" spans="1:5" x14ac:dyDescent="0.2">
      <c r="A72" s="77" t="s">
        <v>116</v>
      </c>
      <c r="B72" s="76">
        <v>3</v>
      </c>
      <c r="C72" s="76">
        <v>1</v>
      </c>
      <c r="D72" s="76">
        <v>2</v>
      </c>
      <c r="E72" s="76">
        <v>4</v>
      </c>
    </row>
    <row r="73" spans="1:5" x14ac:dyDescent="0.2">
      <c r="A73" s="77" t="s">
        <v>117</v>
      </c>
      <c r="B73" s="76">
        <v>2</v>
      </c>
      <c r="C73" s="76">
        <v>1</v>
      </c>
      <c r="D73" s="76">
        <v>3</v>
      </c>
      <c r="E73" s="76">
        <v>1</v>
      </c>
    </row>
    <row r="74" spans="1:5" x14ac:dyDescent="0.2">
      <c r="A74" s="77" t="s">
        <v>118</v>
      </c>
      <c r="B74" s="76">
        <v>1</v>
      </c>
      <c r="C74" s="76">
        <v>5</v>
      </c>
      <c r="D74" s="76">
        <v>5</v>
      </c>
      <c r="E74" s="76">
        <v>4</v>
      </c>
    </row>
    <row r="75" spans="1:5" x14ac:dyDescent="0.2">
      <c r="A75" s="77" t="s">
        <v>119</v>
      </c>
      <c r="B75" s="76">
        <v>1</v>
      </c>
      <c r="C75" s="76">
        <v>2</v>
      </c>
      <c r="D75" s="76">
        <v>5</v>
      </c>
      <c r="E75" s="76">
        <v>2</v>
      </c>
    </row>
    <row r="76" spans="1:5" x14ac:dyDescent="0.2">
      <c r="A76" s="77" t="s">
        <v>120</v>
      </c>
      <c r="B76" s="76">
        <v>3</v>
      </c>
      <c r="C76" s="76">
        <v>1</v>
      </c>
      <c r="D76" s="76">
        <v>2</v>
      </c>
      <c r="E76" s="76">
        <v>4</v>
      </c>
    </row>
    <row r="77" spans="1:5" x14ac:dyDescent="0.2">
      <c r="A77" s="77" t="s">
        <v>121</v>
      </c>
      <c r="B77" s="76">
        <v>2</v>
      </c>
      <c r="C77" s="76">
        <v>1</v>
      </c>
      <c r="D77" s="76">
        <v>3</v>
      </c>
      <c r="E77" s="76">
        <v>1</v>
      </c>
    </row>
    <row r="78" spans="1:5" x14ac:dyDescent="0.2">
      <c r="A78" s="77" t="s">
        <v>122</v>
      </c>
      <c r="B78" s="76">
        <v>4</v>
      </c>
      <c r="C78" s="76">
        <v>5</v>
      </c>
      <c r="D78" s="76">
        <v>2</v>
      </c>
      <c r="E78" s="76">
        <v>1</v>
      </c>
    </row>
    <row r="79" spans="1:5" x14ac:dyDescent="0.2">
      <c r="A79" s="77" t="s">
        <v>123</v>
      </c>
      <c r="B79" s="76">
        <v>1</v>
      </c>
      <c r="C79" s="76">
        <v>5</v>
      </c>
      <c r="D79" s="76">
        <v>5</v>
      </c>
      <c r="E79" s="76">
        <v>4</v>
      </c>
    </row>
    <row r="80" spans="1:5" x14ac:dyDescent="0.2">
      <c r="A80" s="77" t="s">
        <v>124</v>
      </c>
      <c r="B80" s="76">
        <v>2</v>
      </c>
      <c r="C80" s="76">
        <v>4</v>
      </c>
      <c r="D80" s="76">
        <v>1</v>
      </c>
      <c r="E80" s="76">
        <v>3</v>
      </c>
    </row>
    <row r="81" spans="1:5" x14ac:dyDescent="0.2">
      <c r="A81" s="77" t="s">
        <v>125</v>
      </c>
      <c r="B81" s="76">
        <v>4</v>
      </c>
      <c r="C81" s="76">
        <v>5</v>
      </c>
      <c r="D81" s="76">
        <v>2</v>
      </c>
      <c r="E81" s="76">
        <v>1</v>
      </c>
    </row>
    <row r="82" spans="1:5" x14ac:dyDescent="0.2">
      <c r="A82" s="77" t="s">
        <v>431</v>
      </c>
      <c r="B82" s="76">
        <v>2</v>
      </c>
      <c r="C82" s="76">
        <v>1</v>
      </c>
      <c r="D82" s="76">
        <v>3</v>
      </c>
      <c r="E82" s="76">
        <v>1</v>
      </c>
    </row>
    <row r="83" spans="1:5" x14ac:dyDescent="0.2">
      <c r="A83" s="77" t="s">
        <v>126</v>
      </c>
      <c r="B83" s="76">
        <v>2</v>
      </c>
      <c r="C83" s="76">
        <v>1</v>
      </c>
      <c r="D83" s="76">
        <v>3</v>
      </c>
      <c r="E83" s="76">
        <v>1</v>
      </c>
    </row>
    <row r="84" spans="1:5" x14ac:dyDescent="0.2">
      <c r="A84" s="77" t="s">
        <v>127</v>
      </c>
      <c r="B84" s="76">
        <v>2</v>
      </c>
      <c r="C84" s="76">
        <v>1</v>
      </c>
      <c r="D84" s="76">
        <v>3</v>
      </c>
      <c r="E84" s="76">
        <v>1</v>
      </c>
    </row>
    <row r="85" spans="1:5" x14ac:dyDescent="0.2">
      <c r="A85" s="77" t="s">
        <v>128</v>
      </c>
      <c r="B85" s="76">
        <v>1</v>
      </c>
      <c r="C85" s="76">
        <v>4</v>
      </c>
      <c r="D85" s="76">
        <v>4</v>
      </c>
      <c r="E85" s="76">
        <v>4</v>
      </c>
    </row>
    <row r="86" spans="1:5" x14ac:dyDescent="0.2">
      <c r="A86" s="77" t="s">
        <v>129</v>
      </c>
      <c r="B86" s="76">
        <v>1</v>
      </c>
      <c r="C86" s="76">
        <v>2</v>
      </c>
      <c r="D86" s="76">
        <v>5</v>
      </c>
      <c r="E86" s="76">
        <v>3</v>
      </c>
    </row>
    <row r="87" spans="1:5" x14ac:dyDescent="0.2">
      <c r="A87" s="77" t="s">
        <v>130</v>
      </c>
      <c r="B87" s="76">
        <v>3</v>
      </c>
      <c r="C87" s="76">
        <v>3</v>
      </c>
      <c r="D87" s="76">
        <v>4</v>
      </c>
      <c r="E87" s="76">
        <v>1</v>
      </c>
    </row>
    <row r="88" spans="1:5" x14ac:dyDescent="0.2">
      <c r="A88" s="77" t="s">
        <v>131</v>
      </c>
      <c r="B88" s="76">
        <v>5</v>
      </c>
      <c r="C88" s="76">
        <v>2</v>
      </c>
      <c r="D88" s="76">
        <v>1</v>
      </c>
      <c r="E88" s="76">
        <v>3</v>
      </c>
    </row>
    <row r="89" spans="1:5" x14ac:dyDescent="0.2">
      <c r="A89" s="77" t="s">
        <v>132</v>
      </c>
      <c r="B89" s="76">
        <v>1</v>
      </c>
      <c r="C89" s="76">
        <v>2</v>
      </c>
      <c r="D89" s="76">
        <v>5</v>
      </c>
      <c r="E89" s="76">
        <v>4</v>
      </c>
    </row>
    <row r="90" spans="1:5" x14ac:dyDescent="0.2">
      <c r="A90" s="77" t="s">
        <v>133</v>
      </c>
      <c r="B90" s="76">
        <v>1</v>
      </c>
      <c r="C90" s="76">
        <v>5</v>
      </c>
      <c r="D90" s="76">
        <v>5</v>
      </c>
      <c r="E90" s="76">
        <v>4</v>
      </c>
    </row>
    <row r="91" spans="1:5" x14ac:dyDescent="0.2">
      <c r="A91" s="77" t="s">
        <v>134</v>
      </c>
      <c r="B91" s="76">
        <v>2</v>
      </c>
      <c r="C91" s="76">
        <v>4</v>
      </c>
      <c r="D91" s="76">
        <v>1</v>
      </c>
      <c r="E91" s="76">
        <v>3</v>
      </c>
    </row>
    <row r="92" spans="1:5" x14ac:dyDescent="0.2">
      <c r="A92" s="77" t="s">
        <v>135</v>
      </c>
      <c r="B92" s="76">
        <v>3</v>
      </c>
      <c r="C92" s="76">
        <v>1</v>
      </c>
      <c r="D92" s="76">
        <v>2</v>
      </c>
      <c r="E92" s="76">
        <v>4</v>
      </c>
    </row>
    <row r="93" spans="1:5" x14ac:dyDescent="0.2">
      <c r="A93" s="77" t="s">
        <v>432</v>
      </c>
      <c r="B93" s="76">
        <v>4</v>
      </c>
      <c r="C93" s="76">
        <v>6</v>
      </c>
      <c r="D93" s="76">
        <v>6</v>
      </c>
      <c r="E93" s="76">
        <v>4</v>
      </c>
    </row>
    <row r="94" spans="1:5" x14ac:dyDescent="0.2">
      <c r="A94" s="77" t="s">
        <v>136</v>
      </c>
      <c r="B94" s="76">
        <v>2</v>
      </c>
      <c r="C94" s="76">
        <v>4</v>
      </c>
      <c r="D94" s="76">
        <v>1</v>
      </c>
      <c r="E94" s="76">
        <v>3</v>
      </c>
    </row>
    <row r="95" spans="1:5" x14ac:dyDescent="0.2">
      <c r="A95" s="77" t="s">
        <v>137</v>
      </c>
      <c r="B95" s="76">
        <v>4</v>
      </c>
      <c r="C95" s="76">
        <v>5</v>
      </c>
      <c r="D95" s="76">
        <v>3</v>
      </c>
      <c r="E95" s="76">
        <v>2</v>
      </c>
    </row>
    <row r="96" spans="1:5" x14ac:dyDescent="0.2">
      <c r="A96" s="77" t="s">
        <v>138</v>
      </c>
      <c r="B96" s="76">
        <v>5</v>
      </c>
      <c r="C96" s="76">
        <v>2</v>
      </c>
      <c r="D96" s="76">
        <v>1</v>
      </c>
      <c r="E96" s="76">
        <v>3</v>
      </c>
    </row>
    <row r="97" spans="1:5" x14ac:dyDescent="0.2">
      <c r="A97" s="77" t="s">
        <v>139</v>
      </c>
      <c r="B97" s="76">
        <v>4</v>
      </c>
      <c r="C97" s="76">
        <v>5</v>
      </c>
      <c r="D97" s="76">
        <v>3</v>
      </c>
      <c r="E97" s="76">
        <v>3</v>
      </c>
    </row>
    <row r="98" spans="1:5" x14ac:dyDescent="0.2">
      <c r="A98" s="77" t="s">
        <v>140</v>
      </c>
      <c r="B98" s="76">
        <v>1</v>
      </c>
      <c r="C98" s="76">
        <v>5</v>
      </c>
      <c r="D98" s="76">
        <v>5</v>
      </c>
      <c r="E98" s="76">
        <v>4</v>
      </c>
    </row>
    <row r="99" spans="1:5" x14ac:dyDescent="0.2">
      <c r="A99" s="77" t="s">
        <v>141</v>
      </c>
      <c r="B99" s="76">
        <v>4</v>
      </c>
      <c r="C99" s="76">
        <v>5</v>
      </c>
      <c r="D99" s="76">
        <v>2</v>
      </c>
      <c r="E99" s="76">
        <v>1</v>
      </c>
    </row>
    <row r="100" spans="1:5" x14ac:dyDescent="0.2">
      <c r="A100" s="77" t="s">
        <v>142</v>
      </c>
      <c r="B100" s="76">
        <v>4</v>
      </c>
      <c r="C100" s="76">
        <v>5</v>
      </c>
      <c r="D100" s="76">
        <v>2</v>
      </c>
      <c r="E100" s="76">
        <v>4</v>
      </c>
    </row>
    <row r="101" spans="1:5" x14ac:dyDescent="0.2">
      <c r="A101" s="77" t="s">
        <v>143</v>
      </c>
      <c r="B101" s="76">
        <v>2</v>
      </c>
      <c r="C101" s="76">
        <v>3</v>
      </c>
      <c r="D101" s="76">
        <v>4</v>
      </c>
      <c r="E101" s="76">
        <v>2</v>
      </c>
    </row>
    <row r="102" spans="1:5" x14ac:dyDescent="0.2">
      <c r="A102" s="77" t="s">
        <v>144</v>
      </c>
      <c r="B102" s="76">
        <v>2</v>
      </c>
      <c r="C102" s="76">
        <v>4</v>
      </c>
      <c r="D102" s="76">
        <v>1</v>
      </c>
      <c r="E102" s="76">
        <v>3</v>
      </c>
    </row>
    <row r="103" spans="1:5" x14ac:dyDescent="0.2">
      <c r="A103" s="77" t="s">
        <v>145</v>
      </c>
      <c r="B103" s="76">
        <v>5</v>
      </c>
      <c r="C103" s="76">
        <v>4</v>
      </c>
      <c r="D103" s="76">
        <v>5</v>
      </c>
      <c r="E103" s="76">
        <v>3</v>
      </c>
    </row>
    <row r="104" spans="1:5" x14ac:dyDescent="0.2">
      <c r="A104" s="77" t="s">
        <v>146</v>
      </c>
      <c r="B104" s="76">
        <v>5</v>
      </c>
      <c r="C104" s="76">
        <v>2</v>
      </c>
      <c r="D104" s="76">
        <v>1</v>
      </c>
      <c r="E104" s="76">
        <v>3</v>
      </c>
    </row>
    <row r="105" spans="1:5" x14ac:dyDescent="0.2">
      <c r="A105" s="77" t="s">
        <v>147</v>
      </c>
      <c r="B105" s="76">
        <v>2</v>
      </c>
      <c r="C105" s="76">
        <v>4</v>
      </c>
      <c r="D105" s="76">
        <v>1</v>
      </c>
      <c r="E105" s="76">
        <v>3</v>
      </c>
    </row>
    <row r="106" spans="1:5" x14ac:dyDescent="0.2">
      <c r="A106" s="77" t="s">
        <v>148</v>
      </c>
      <c r="B106" s="76">
        <v>1</v>
      </c>
      <c r="C106" s="76">
        <v>5</v>
      </c>
      <c r="D106" s="76">
        <v>5</v>
      </c>
      <c r="E106" s="76">
        <v>4</v>
      </c>
    </row>
    <row r="107" spans="1:5" x14ac:dyDescent="0.2">
      <c r="A107" s="77" t="s">
        <v>149</v>
      </c>
      <c r="B107" s="76">
        <v>4</v>
      </c>
      <c r="C107" s="76">
        <v>5</v>
      </c>
      <c r="D107" s="76">
        <v>2</v>
      </c>
      <c r="E107" s="76">
        <v>1</v>
      </c>
    </row>
    <row r="108" spans="1:5" x14ac:dyDescent="0.2">
      <c r="A108" s="77" t="s">
        <v>150</v>
      </c>
      <c r="B108" s="76">
        <v>4</v>
      </c>
      <c r="C108" s="76">
        <v>5</v>
      </c>
      <c r="D108" s="76">
        <v>2</v>
      </c>
      <c r="E108" s="76">
        <v>1</v>
      </c>
    </row>
    <row r="109" spans="1:5" x14ac:dyDescent="0.2">
      <c r="A109" s="77" t="s">
        <v>151</v>
      </c>
      <c r="B109" s="76">
        <v>3</v>
      </c>
      <c r="C109" s="76">
        <v>3</v>
      </c>
      <c r="D109" s="76">
        <v>1</v>
      </c>
      <c r="E109" s="76">
        <v>2</v>
      </c>
    </row>
    <row r="110" spans="1:5" x14ac:dyDescent="0.2">
      <c r="A110" s="77" t="s">
        <v>152</v>
      </c>
      <c r="B110" s="76">
        <v>1</v>
      </c>
      <c r="C110" s="76">
        <v>2</v>
      </c>
      <c r="D110" s="76">
        <v>5</v>
      </c>
      <c r="E110" s="76">
        <v>2</v>
      </c>
    </row>
    <row r="111" spans="1:5" x14ac:dyDescent="0.2">
      <c r="A111" s="77" t="s">
        <v>153</v>
      </c>
      <c r="B111" s="76">
        <v>5</v>
      </c>
      <c r="C111" s="76">
        <v>2</v>
      </c>
      <c r="D111" s="76">
        <v>1</v>
      </c>
      <c r="E111" s="76">
        <v>3</v>
      </c>
    </row>
    <row r="112" spans="1:5" x14ac:dyDescent="0.2">
      <c r="A112" s="77" t="s">
        <v>154</v>
      </c>
      <c r="B112" s="76">
        <v>2</v>
      </c>
      <c r="C112" s="76">
        <v>1</v>
      </c>
      <c r="D112" s="76">
        <v>3</v>
      </c>
      <c r="E112" s="76">
        <v>1</v>
      </c>
    </row>
    <row r="113" spans="1:5" x14ac:dyDescent="0.2">
      <c r="A113" s="77" t="s">
        <v>155</v>
      </c>
      <c r="B113" s="76">
        <v>2</v>
      </c>
      <c r="C113" s="76">
        <v>3</v>
      </c>
      <c r="D113" s="76">
        <v>3</v>
      </c>
      <c r="E113" s="76">
        <v>1</v>
      </c>
    </row>
    <row r="114" spans="1:5" x14ac:dyDescent="0.2">
      <c r="A114" s="77" t="s">
        <v>433</v>
      </c>
      <c r="B114" s="76">
        <v>2</v>
      </c>
      <c r="C114" s="76">
        <v>3</v>
      </c>
      <c r="D114" s="76">
        <v>4</v>
      </c>
      <c r="E114" s="76">
        <v>2</v>
      </c>
    </row>
    <row r="115" spans="1:5" x14ac:dyDescent="0.2">
      <c r="A115" s="77" t="s">
        <v>156</v>
      </c>
      <c r="B115" s="76">
        <v>3</v>
      </c>
      <c r="C115" s="76">
        <v>1</v>
      </c>
      <c r="D115" s="76">
        <v>2</v>
      </c>
      <c r="E115" s="76">
        <v>4</v>
      </c>
    </row>
    <row r="116" spans="1:5" x14ac:dyDescent="0.2">
      <c r="A116" s="77" t="s">
        <v>157</v>
      </c>
      <c r="B116" s="76">
        <v>5</v>
      </c>
      <c r="C116" s="76">
        <v>2</v>
      </c>
      <c r="D116" s="76">
        <v>1</v>
      </c>
      <c r="E116" s="76">
        <v>3</v>
      </c>
    </row>
    <row r="117" spans="1:5" x14ac:dyDescent="0.2">
      <c r="A117" s="77" t="s">
        <v>158</v>
      </c>
      <c r="B117" s="76">
        <v>2</v>
      </c>
      <c r="C117" s="76">
        <v>1</v>
      </c>
      <c r="D117" s="76">
        <v>3</v>
      </c>
      <c r="E117" s="76">
        <v>1</v>
      </c>
    </row>
    <row r="118" spans="1:5" x14ac:dyDescent="0.2">
      <c r="A118" s="77" t="s">
        <v>159</v>
      </c>
      <c r="B118" s="76">
        <v>3</v>
      </c>
      <c r="C118" s="76">
        <v>1</v>
      </c>
      <c r="D118" s="76">
        <v>2</v>
      </c>
      <c r="E118" s="76">
        <v>4</v>
      </c>
    </row>
    <row r="119" spans="1:5" x14ac:dyDescent="0.2">
      <c r="A119" s="77" t="s">
        <v>160</v>
      </c>
      <c r="B119" s="76">
        <v>2</v>
      </c>
      <c r="C119" s="76">
        <v>3</v>
      </c>
      <c r="D119" s="76">
        <v>4</v>
      </c>
      <c r="E119" s="76">
        <v>2</v>
      </c>
    </row>
    <row r="120" spans="1:5" x14ac:dyDescent="0.2">
      <c r="A120" s="77" t="s">
        <v>161</v>
      </c>
      <c r="B120" s="76">
        <v>5</v>
      </c>
      <c r="C120" s="76">
        <v>4</v>
      </c>
      <c r="D120" s="76">
        <v>5</v>
      </c>
      <c r="E120" s="76">
        <v>3</v>
      </c>
    </row>
    <row r="121" spans="1:5" x14ac:dyDescent="0.2">
      <c r="A121" s="77" t="s">
        <v>162</v>
      </c>
      <c r="B121" s="76">
        <v>3</v>
      </c>
      <c r="C121" s="76">
        <v>3</v>
      </c>
      <c r="D121" s="76">
        <v>4</v>
      </c>
      <c r="E121" s="76">
        <v>2</v>
      </c>
    </row>
    <row r="122" spans="1:5" x14ac:dyDescent="0.2">
      <c r="A122" s="77" t="s">
        <v>163</v>
      </c>
      <c r="B122" s="76">
        <v>2</v>
      </c>
      <c r="C122" s="76">
        <v>4</v>
      </c>
      <c r="D122" s="76">
        <v>1</v>
      </c>
      <c r="E122" s="76">
        <v>3</v>
      </c>
    </row>
    <row r="123" spans="1:5" x14ac:dyDescent="0.2">
      <c r="A123" s="77" t="s">
        <v>164</v>
      </c>
      <c r="B123" s="76">
        <v>1</v>
      </c>
      <c r="C123" s="76">
        <v>5</v>
      </c>
      <c r="D123" s="76">
        <v>5</v>
      </c>
      <c r="E123" s="76">
        <v>4</v>
      </c>
    </row>
    <row r="124" spans="1:5" x14ac:dyDescent="0.2">
      <c r="A124" s="77" t="s">
        <v>434</v>
      </c>
      <c r="B124" s="76">
        <v>4</v>
      </c>
      <c r="C124" s="76">
        <v>5</v>
      </c>
      <c r="D124" s="76">
        <v>3</v>
      </c>
      <c r="E124" s="76">
        <v>2</v>
      </c>
    </row>
    <row r="125" spans="1:5" x14ac:dyDescent="0.2">
      <c r="A125" s="77" t="s">
        <v>165</v>
      </c>
      <c r="B125" s="76">
        <v>4</v>
      </c>
      <c r="C125" s="76">
        <v>5</v>
      </c>
      <c r="D125" s="76">
        <v>2</v>
      </c>
      <c r="E125" s="76">
        <v>1</v>
      </c>
    </row>
    <row r="126" spans="1:5" x14ac:dyDescent="0.2">
      <c r="A126" s="77" t="s">
        <v>166</v>
      </c>
      <c r="B126" s="76">
        <v>1</v>
      </c>
      <c r="C126" s="76">
        <v>2</v>
      </c>
      <c r="D126" s="76">
        <v>5</v>
      </c>
      <c r="E126" s="76">
        <v>2</v>
      </c>
    </row>
    <row r="127" spans="1:5" x14ac:dyDescent="0.2">
      <c r="A127" s="77" t="s">
        <v>167</v>
      </c>
      <c r="B127" s="76">
        <v>4</v>
      </c>
      <c r="C127" s="76">
        <v>5</v>
      </c>
      <c r="D127" s="76">
        <v>1</v>
      </c>
      <c r="E127" s="76">
        <v>1</v>
      </c>
    </row>
    <row r="128" spans="1:5" x14ac:dyDescent="0.2">
      <c r="A128" s="77" t="s">
        <v>168</v>
      </c>
      <c r="B128" s="76">
        <v>4</v>
      </c>
      <c r="C128" s="76">
        <v>5</v>
      </c>
      <c r="D128" s="76">
        <v>2</v>
      </c>
      <c r="E128" s="76">
        <v>1</v>
      </c>
    </row>
    <row r="129" spans="1:5" x14ac:dyDescent="0.2">
      <c r="A129" s="77" t="s">
        <v>169</v>
      </c>
      <c r="B129" s="76">
        <v>1</v>
      </c>
      <c r="C129" s="76">
        <v>2</v>
      </c>
      <c r="D129" s="76">
        <v>5</v>
      </c>
      <c r="E129" s="76">
        <v>2</v>
      </c>
    </row>
    <row r="130" spans="1:5" x14ac:dyDescent="0.2">
      <c r="A130" s="77" t="s">
        <v>170</v>
      </c>
      <c r="B130" s="76">
        <v>5</v>
      </c>
      <c r="C130" s="76">
        <v>2</v>
      </c>
      <c r="D130" s="76">
        <v>1</v>
      </c>
      <c r="E130" s="76">
        <v>3</v>
      </c>
    </row>
    <row r="131" spans="1:5" x14ac:dyDescent="0.2">
      <c r="A131" s="77" t="s">
        <v>171</v>
      </c>
      <c r="B131" s="76">
        <v>3</v>
      </c>
      <c r="C131" s="76">
        <v>3</v>
      </c>
      <c r="D131" s="76">
        <v>4</v>
      </c>
      <c r="E131" s="76">
        <v>2</v>
      </c>
    </row>
    <row r="132" spans="1:5" x14ac:dyDescent="0.2">
      <c r="A132" s="77" t="s">
        <v>172</v>
      </c>
      <c r="B132" s="76">
        <v>2</v>
      </c>
      <c r="C132" s="76">
        <v>4</v>
      </c>
      <c r="D132" s="76">
        <v>1</v>
      </c>
      <c r="E132" s="76">
        <v>3</v>
      </c>
    </row>
    <row r="133" spans="1:5" x14ac:dyDescent="0.2">
      <c r="A133" s="77" t="s">
        <v>173</v>
      </c>
      <c r="B133" s="76">
        <v>1</v>
      </c>
      <c r="C133" s="76">
        <v>5</v>
      </c>
      <c r="D133" s="76">
        <v>5</v>
      </c>
      <c r="E133" s="76">
        <v>4</v>
      </c>
    </row>
    <row r="134" spans="1:5" x14ac:dyDescent="0.2">
      <c r="A134" s="77" t="s">
        <v>174</v>
      </c>
      <c r="B134" s="76">
        <v>2</v>
      </c>
      <c r="C134" s="76">
        <v>4</v>
      </c>
      <c r="D134" s="76">
        <v>1</v>
      </c>
      <c r="E134" s="76">
        <v>3</v>
      </c>
    </row>
    <row r="135" spans="1:5" x14ac:dyDescent="0.2">
      <c r="A135" s="77" t="s">
        <v>175</v>
      </c>
      <c r="B135" s="76">
        <v>4</v>
      </c>
      <c r="C135" s="76">
        <v>5</v>
      </c>
      <c r="D135" s="76">
        <v>3</v>
      </c>
      <c r="E135" s="76">
        <v>2</v>
      </c>
    </row>
    <row r="136" spans="1:5" x14ac:dyDescent="0.2">
      <c r="A136" s="77" t="s">
        <v>176</v>
      </c>
      <c r="B136" s="76">
        <v>4</v>
      </c>
      <c r="C136" s="76">
        <v>5</v>
      </c>
      <c r="D136" s="76">
        <v>1</v>
      </c>
      <c r="E136" s="76">
        <v>2</v>
      </c>
    </row>
    <row r="137" spans="1:5" x14ac:dyDescent="0.2">
      <c r="A137" s="77" t="s">
        <v>177</v>
      </c>
      <c r="B137" s="76">
        <v>3</v>
      </c>
      <c r="C137" s="76">
        <v>3</v>
      </c>
      <c r="D137" s="76">
        <v>4</v>
      </c>
      <c r="E137" s="76">
        <v>2</v>
      </c>
    </row>
    <row r="138" spans="1:5" x14ac:dyDescent="0.2">
      <c r="A138" s="77" t="s">
        <v>178</v>
      </c>
      <c r="B138" s="76">
        <v>3</v>
      </c>
      <c r="C138" s="76">
        <v>1</v>
      </c>
      <c r="D138" s="76">
        <v>2</v>
      </c>
      <c r="E138" s="76">
        <v>4</v>
      </c>
    </row>
    <row r="139" spans="1:5" x14ac:dyDescent="0.2">
      <c r="A139" s="77" t="s">
        <v>179</v>
      </c>
      <c r="B139" s="76">
        <v>2</v>
      </c>
      <c r="C139" s="76">
        <v>3</v>
      </c>
      <c r="D139" s="76">
        <v>4</v>
      </c>
      <c r="E139" s="76">
        <v>2</v>
      </c>
    </row>
    <row r="140" spans="1:5" x14ac:dyDescent="0.2">
      <c r="A140" s="77" t="s">
        <v>180</v>
      </c>
      <c r="B140" s="76">
        <v>2</v>
      </c>
      <c r="C140" s="76">
        <v>3</v>
      </c>
      <c r="D140" s="76">
        <v>3</v>
      </c>
      <c r="E140" s="76">
        <v>1</v>
      </c>
    </row>
    <row r="141" spans="1:5" x14ac:dyDescent="0.2">
      <c r="A141" s="77" t="s">
        <v>181</v>
      </c>
      <c r="B141" s="76">
        <v>4</v>
      </c>
      <c r="C141" s="76">
        <v>5</v>
      </c>
      <c r="D141" s="76">
        <v>2</v>
      </c>
      <c r="E141" s="76">
        <v>1</v>
      </c>
    </row>
    <row r="142" spans="1:5" x14ac:dyDescent="0.2">
      <c r="A142" s="77" t="s">
        <v>182</v>
      </c>
      <c r="B142" s="76">
        <v>5</v>
      </c>
      <c r="C142" s="76">
        <v>4</v>
      </c>
      <c r="D142" s="76">
        <v>5</v>
      </c>
      <c r="E142" s="76">
        <v>3</v>
      </c>
    </row>
    <row r="143" spans="1:5" x14ac:dyDescent="0.2">
      <c r="A143" s="77" t="s">
        <v>183</v>
      </c>
      <c r="B143" s="76">
        <v>1</v>
      </c>
      <c r="C143" s="76">
        <v>2</v>
      </c>
      <c r="D143" s="76">
        <v>5</v>
      </c>
      <c r="E143" s="76">
        <v>2</v>
      </c>
    </row>
    <row r="144" spans="1:5" x14ac:dyDescent="0.2">
      <c r="A144" s="77" t="s">
        <v>435</v>
      </c>
      <c r="B144" s="76">
        <v>2</v>
      </c>
      <c r="C144" s="76">
        <v>1</v>
      </c>
      <c r="D144" s="76">
        <v>3</v>
      </c>
      <c r="E144" s="76">
        <v>1</v>
      </c>
    </row>
    <row r="145" spans="1:5" x14ac:dyDescent="0.2">
      <c r="A145" s="77" t="s">
        <v>184</v>
      </c>
      <c r="B145" s="76">
        <v>2</v>
      </c>
      <c r="C145" s="76">
        <v>1</v>
      </c>
      <c r="D145" s="76">
        <v>3</v>
      </c>
      <c r="E145" s="76">
        <v>1</v>
      </c>
    </row>
    <row r="146" spans="1:5" x14ac:dyDescent="0.2">
      <c r="A146" s="77" t="s">
        <v>185</v>
      </c>
      <c r="B146" s="76">
        <v>3</v>
      </c>
      <c r="C146" s="76">
        <v>1</v>
      </c>
      <c r="D146" s="76">
        <v>2</v>
      </c>
      <c r="E146" s="76">
        <v>4</v>
      </c>
    </row>
    <row r="147" spans="1:5" x14ac:dyDescent="0.2">
      <c r="A147" s="77" t="s">
        <v>186</v>
      </c>
      <c r="B147" s="76">
        <v>4</v>
      </c>
      <c r="C147" s="76">
        <v>5</v>
      </c>
      <c r="D147" s="76">
        <v>1</v>
      </c>
      <c r="E147" s="76">
        <v>1</v>
      </c>
    </row>
    <row r="148" spans="1:5" x14ac:dyDescent="0.2">
      <c r="A148" s="77" t="s">
        <v>187</v>
      </c>
      <c r="B148" s="76">
        <v>5</v>
      </c>
      <c r="C148" s="76">
        <v>2</v>
      </c>
      <c r="D148" s="76">
        <v>1</v>
      </c>
      <c r="E148" s="76">
        <v>3</v>
      </c>
    </row>
    <row r="149" spans="1:5" x14ac:dyDescent="0.2">
      <c r="A149" s="77" t="s">
        <v>188</v>
      </c>
      <c r="B149" s="76">
        <v>2</v>
      </c>
      <c r="C149" s="76">
        <v>1</v>
      </c>
      <c r="D149" s="76">
        <v>3</v>
      </c>
      <c r="E149" s="76">
        <v>1</v>
      </c>
    </row>
    <row r="150" spans="1:5" x14ac:dyDescent="0.2">
      <c r="A150" s="77" t="s">
        <v>189</v>
      </c>
      <c r="B150" s="76">
        <v>1</v>
      </c>
      <c r="C150" s="76">
        <v>5</v>
      </c>
      <c r="D150" s="76">
        <v>5</v>
      </c>
      <c r="E150" s="76">
        <v>4</v>
      </c>
    </row>
    <row r="151" spans="1:5" x14ac:dyDescent="0.2">
      <c r="A151" s="77" t="s">
        <v>190</v>
      </c>
      <c r="B151" s="76">
        <v>5</v>
      </c>
      <c r="C151" s="76">
        <v>2</v>
      </c>
      <c r="D151" s="76">
        <v>1</v>
      </c>
      <c r="E151" s="76">
        <v>3</v>
      </c>
    </row>
    <row r="152" spans="1:5" x14ac:dyDescent="0.2">
      <c r="A152" s="77" t="s">
        <v>191</v>
      </c>
      <c r="B152" s="76">
        <v>4</v>
      </c>
      <c r="C152" s="76">
        <v>5</v>
      </c>
      <c r="D152" s="76">
        <v>1</v>
      </c>
      <c r="E152" s="76">
        <v>2</v>
      </c>
    </row>
    <row r="153" spans="1:5" x14ac:dyDescent="0.2">
      <c r="A153" s="77" t="s">
        <v>192</v>
      </c>
      <c r="B153" s="76">
        <v>2</v>
      </c>
      <c r="C153" s="76">
        <v>3</v>
      </c>
      <c r="D153" s="76">
        <v>3</v>
      </c>
      <c r="E153" s="76">
        <v>1</v>
      </c>
    </row>
    <row r="154" spans="1:5" x14ac:dyDescent="0.2">
      <c r="A154" s="77" t="s">
        <v>193</v>
      </c>
      <c r="B154" s="76">
        <v>3</v>
      </c>
      <c r="C154" s="76">
        <v>3</v>
      </c>
      <c r="D154" s="76">
        <v>4</v>
      </c>
      <c r="E154" s="76">
        <v>2</v>
      </c>
    </row>
    <row r="155" spans="1:5" x14ac:dyDescent="0.2">
      <c r="A155" s="77" t="s">
        <v>194</v>
      </c>
      <c r="B155" s="76">
        <v>1</v>
      </c>
      <c r="C155" s="76">
        <v>5</v>
      </c>
      <c r="D155" s="76">
        <v>5</v>
      </c>
      <c r="E155" s="76">
        <v>4</v>
      </c>
    </row>
    <row r="156" spans="1:5" x14ac:dyDescent="0.2">
      <c r="A156" s="77" t="s">
        <v>195</v>
      </c>
      <c r="B156" s="76">
        <v>2</v>
      </c>
      <c r="C156" s="76">
        <v>1</v>
      </c>
      <c r="D156" s="76">
        <v>3</v>
      </c>
      <c r="E156" s="76">
        <v>1</v>
      </c>
    </row>
    <row r="157" spans="1:5" x14ac:dyDescent="0.2">
      <c r="A157" s="77" t="s">
        <v>196</v>
      </c>
      <c r="B157" s="76">
        <v>2</v>
      </c>
      <c r="C157" s="76">
        <v>3</v>
      </c>
      <c r="D157" s="76">
        <v>3</v>
      </c>
      <c r="E157" s="76">
        <v>1</v>
      </c>
    </row>
    <row r="158" spans="1:5" x14ac:dyDescent="0.2">
      <c r="A158" s="77" t="s">
        <v>197</v>
      </c>
      <c r="B158" s="76">
        <v>3</v>
      </c>
      <c r="C158" s="76">
        <v>3</v>
      </c>
      <c r="D158" s="76">
        <v>4</v>
      </c>
      <c r="E158" s="76">
        <v>2</v>
      </c>
    </row>
    <row r="159" spans="1:5" x14ac:dyDescent="0.2">
      <c r="A159" s="77" t="s">
        <v>436</v>
      </c>
      <c r="B159" s="76">
        <v>3</v>
      </c>
      <c r="C159" s="76">
        <v>3</v>
      </c>
      <c r="D159" s="76">
        <v>4</v>
      </c>
      <c r="E159" s="76">
        <v>2</v>
      </c>
    </row>
    <row r="160" spans="1:5" x14ac:dyDescent="0.2">
      <c r="A160" s="77" t="s">
        <v>198</v>
      </c>
      <c r="B160" s="76">
        <v>4</v>
      </c>
      <c r="C160" s="76">
        <v>5</v>
      </c>
      <c r="D160" s="76">
        <v>1</v>
      </c>
      <c r="E160" s="76">
        <v>1</v>
      </c>
    </row>
    <row r="161" spans="1:5" x14ac:dyDescent="0.2">
      <c r="A161" s="77" t="s">
        <v>199</v>
      </c>
      <c r="B161" s="76">
        <v>2</v>
      </c>
      <c r="C161" s="76">
        <v>1</v>
      </c>
      <c r="D161" s="76">
        <v>3</v>
      </c>
      <c r="E161" s="76">
        <v>1</v>
      </c>
    </row>
    <row r="162" spans="1:5" x14ac:dyDescent="0.2">
      <c r="A162" s="77" t="s">
        <v>200</v>
      </c>
      <c r="B162" s="76">
        <v>3</v>
      </c>
      <c r="C162" s="76">
        <v>1</v>
      </c>
      <c r="D162" s="76">
        <v>2</v>
      </c>
      <c r="E162" s="76">
        <v>4</v>
      </c>
    </row>
    <row r="163" spans="1:5" x14ac:dyDescent="0.2">
      <c r="A163" s="77" t="s">
        <v>201</v>
      </c>
      <c r="B163" s="76">
        <v>1</v>
      </c>
      <c r="C163" s="76">
        <v>2</v>
      </c>
      <c r="D163" s="76">
        <v>5</v>
      </c>
      <c r="E163" s="76">
        <v>2</v>
      </c>
    </row>
    <row r="164" spans="1:5" x14ac:dyDescent="0.2">
      <c r="A164" s="77" t="s">
        <v>202</v>
      </c>
      <c r="B164" s="76">
        <v>1</v>
      </c>
      <c r="C164" s="76">
        <v>2</v>
      </c>
      <c r="D164" s="76">
        <v>5</v>
      </c>
      <c r="E164" s="76">
        <v>2</v>
      </c>
    </row>
    <row r="165" spans="1:5" x14ac:dyDescent="0.2">
      <c r="A165" s="77" t="s">
        <v>203</v>
      </c>
      <c r="B165" s="76">
        <v>4</v>
      </c>
      <c r="C165" s="76">
        <v>5</v>
      </c>
      <c r="D165" s="76">
        <v>2</v>
      </c>
      <c r="E165" s="76">
        <v>1</v>
      </c>
    </row>
    <row r="166" spans="1:5" x14ac:dyDescent="0.2">
      <c r="A166" s="77" t="s">
        <v>204</v>
      </c>
      <c r="B166" s="76">
        <v>1</v>
      </c>
      <c r="C166" s="76">
        <v>2</v>
      </c>
      <c r="D166" s="76">
        <v>5</v>
      </c>
      <c r="E166" s="76">
        <v>2</v>
      </c>
    </row>
    <row r="167" spans="1:5" x14ac:dyDescent="0.2">
      <c r="A167" s="77" t="s">
        <v>205</v>
      </c>
      <c r="B167" s="76">
        <v>3</v>
      </c>
      <c r="C167" s="76">
        <v>3</v>
      </c>
      <c r="D167" s="76">
        <v>4</v>
      </c>
      <c r="E167" s="76">
        <v>2</v>
      </c>
    </row>
    <row r="168" spans="1:5" x14ac:dyDescent="0.2">
      <c r="A168" s="77" t="s">
        <v>206</v>
      </c>
      <c r="B168" s="76">
        <v>3</v>
      </c>
      <c r="C168" s="76">
        <v>3</v>
      </c>
      <c r="D168" s="76">
        <v>4</v>
      </c>
      <c r="E168" s="76">
        <v>2</v>
      </c>
    </row>
    <row r="169" spans="1:5" x14ac:dyDescent="0.2">
      <c r="A169" s="77" t="s">
        <v>207</v>
      </c>
      <c r="B169" s="76">
        <v>1</v>
      </c>
      <c r="C169" s="76">
        <v>2</v>
      </c>
      <c r="D169" s="76">
        <v>5</v>
      </c>
      <c r="E169" s="76">
        <v>2</v>
      </c>
    </row>
    <row r="170" spans="1:5" x14ac:dyDescent="0.2">
      <c r="A170" s="77" t="s">
        <v>208</v>
      </c>
      <c r="B170" s="76">
        <v>5</v>
      </c>
      <c r="C170" s="76">
        <v>2</v>
      </c>
      <c r="D170" s="76">
        <v>1</v>
      </c>
      <c r="E170" s="76">
        <v>3</v>
      </c>
    </row>
    <row r="171" spans="1:5" x14ac:dyDescent="0.2">
      <c r="A171" s="77" t="s">
        <v>209</v>
      </c>
      <c r="B171" s="76">
        <v>2</v>
      </c>
      <c r="C171" s="76">
        <v>1</v>
      </c>
      <c r="D171" s="76">
        <v>3</v>
      </c>
      <c r="E171" s="76">
        <v>1</v>
      </c>
    </row>
    <row r="172" spans="1:5" x14ac:dyDescent="0.2">
      <c r="A172" s="77" t="s">
        <v>210</v>
      </c>
      <c r="B172" s="76">
        <v>1</v>
      </c>
      <c r="C172" s="76">
        <v>5</v>
      </c>
      <c r="D172" s="76">
        <v>5</v>
      </c>
      <c r="E172" s="76">
        <v>4</v>
      </c>
    </row>
    <row r="173" spans="1:5" x14ac:dyDescent="0.2">
      <c r="A173" s="77" t="s">
        <v>211</v>
      </c>
      <c r="B173" s="76">
        <v>4</v>
      </c>
      <c r="C173" s="76">
        <v>5</v>
      </c>
      <c r="D173" s="76">
        <v>2</v>
      </c>
      <c r="E173" s="76">
        <v>1</v>
      </c>
    </row>
    <row r="174" spans="1:5" x14ac:dyDescent="0.2">
      <c r="A174" s="77" t="s">
        <v>212</v>
      </c>
      <c r="B174" s="76">
        <v>3</v>
      </c>
      <c r="C174" s="76">
        <v>1</v>
      </c>
      <c r="D174" s="76">
        <v>2</v>
      </c>
      <c r="E174" s="76">
        <v>4</v>
      </c>
    </row>
    <row r="175" spans="1:5" x14ac:dyDescent="0.2">
      <c r="A175" s="77" t="s">
        <v>213</v>
      </c>
      <c r="B175" s="76">
        <v>2</v>
      </c>
      <c r="C175" s="76">
        <v>3</v>
      </c>
      <c r="D175" s="76">
        <v>3</v>
      </c>
      <c r="E175" s="76">
        <v>1</v>
      </c>
    </row>
    <row r="176" spans="1:5" x14ac:dyDescent="0.2">
      <c r="A176" s="77" t="s">
        <v>214</v>
      </c>
      <c r="B176" s="76">
        <v>4</v>
      </c>
      <c r="C176" s="76">
        <v>5</v>
      </c>
      <c r="D176" s="76">
        <v>2</v>
      </c>
      <c r="E176" s="76">
        <v>1</v>
      </c>
    </row>
    <row r="177" spans="1:5" x14ac:dyDescent="0.2">
      <c r="A177" s="77" t="s">
        <v>215</v>
      </c>
      <c r="B177" s="76">
        <v>2</v>
      </c>
      <c r="C177" s="76">
        <v>4</v>
      </c>
      <c r="D177" s="76">
        <v>1</v>
      </c>
      <c r="E177" s="76">
        <v>3</v>
      </c>
    </row>
    <row r="178" spans="1:5" x14ac:dyDescent="0.2">
      <c r="A178" s="77" t="s">
        <v>216</v>
      </c>
      <c r="B178" s="76">
        <v>5</v>
      </c>
      <c r="C178" s="76">
        <v>2</v>
      </c>
      <c r="D178" s="76">
        <v>1</v>
      </c>
      <c r="E178" s="76">
        <v>3</v>
      </c>
    </row>
    <row r="179" spans="1:5" x14ac:dyDescent="0.2">
      <c r="A179" s="77" t="s">
        <v>217</v>
      </c>
      <c r="B179" s="76">
        <v>4</v>
      </c>
      <c r="C179" s="76">
        <v>5</v>
      </c>
      <c r="D179" s="76">
        <v>2</v>
      </c>
      <c r="E179" s="76">
        <v>1</v>
      </c>
    </row>
    <row r="180" spans="1:5" x14ac:dyDescent="0.2">
      <c r="A180" s="77" t="s">
        <v>218</v>
      </c>
      <c r="B180" s="76">
        <v>1</v>
      </c>
      <c r="C180" s="76">
        <v>5</v>
      </c>
      <c r="D180" s="76">
        <v>5</v>
      </c>
      <c r="E180" s="76">
        <v>4</v>
      </c>
    </row>
    <row r="181" spans="1:5" x14ac:dyDescent="0.2">
      <c r="A181" s="77" t="s">
        <v>219</v>
      </c>
      <c r="B181" s="76">
        <v>2</v>
      </c>
      <c r="C181" s="76">
        <v>3</v>
      </c>
      <c r="D181" s="76">
        <v>3</v>
      </c>
      <c r="E181" s="76">
        <v>1</v>
      </c>
    </row>
    <row r="182" spans="1:5" x14ac:dyDescent="0.2">
      <c r="A182" s="77" t="s">
        <v>220</v>
      </c>
      <c r="B182" s="76">
        <v>5</v>
      </c>
      <c r="C182" s="76">
        <v>2</v>
      </c>
      <c r="D182" s="76">
        <v>1</v>
      </c>
      <c r="E182" s="76">
        <v>3</v>
      </c>
    </row>
    <row r="183" spans="1:5" x14ac:dyDescent="0.2">
      <c r="A183" s="77" t="s">
        <v>221</v>
      </c>
      <c r="B183" s="76">
        <v>4</v>
      </c>
      <c r="C183" s="76">
        <v>5</v>
      </c>
      <c r="D183" s="76">
        <v>2</v>
      </c>
      <c r="E183" s="76">
        <v>1</v>
      </c>
    </row>
    <row r="184" spans="1:5" x14ac:dyDescent="0.2">
      <c r="A184" s="77" t="s">
        <v>222</v>
      </c>
      <c r="B184" s="76">
        <v>2</v>
      </c>
      <c r="C184" s="76">
        <v>4</v>
      </c>
      <c r="D184" s="76">
        <v>1</v>
      </c>
      <c r="E184" s="76">
        <v>3</v>
      </c>
    </row>
    <row r="185" spans="1:5" x14ac:dyDescent="0.2">
      <c r="A185" s="77" t="s">
        <v>223</v>
      </c>
      <c r="B185" s="76">
        <v>4</v>
      </c>
      <c r="C185" s="76">
        <v>5</v>
      </c>
      <c r="D185" s="76">
        <v>2</v>
      </c>
      <c r="E185" s="76">
        <v>1</v>
      </c>
    </row>
    <row r="186" spans="1:5" x14ac:dyDescent="0.2">
      <c r="A186" s="77" t="s">
        <v>224</v>
      </c>
      <c r="B186" s="76">
        <v>2</v>
      </c>
      <c r="C186" s="76">
        <v>1</v>
      </c>
      <c r="D186" s="76">
        <v>3</v>
      </c>
      <c r="E186" s="76">
        <v>1</v>
      </c>
    </row>
    <row r="187" spans="1:5" x14ac:dyDescent="0.2">
      <c r="A187" s="77" t="s">
        <v>225</v>
      </c>
      <c r="B187" s="76">
        <v>3</v>
      </c>
      <c r="C187" s="76">
        <v>3</v>
      </c>
      <c r="D187" s="76">
        <v>4</v>
      </c>
      <c r="E187" s="76">
        <v>2</v>
      </c>
    </row>
    <row r="188" spans="1:5" x14ac:dyDescent="0.2">
      <c r="A188" s="77" t="s">
        <v>226</v>
      </c>
      <c r="B188" s="76">
        <v>2</v>
      </c>
      <c r="C188" s="76">
        <v>4</v>
      </c>
      <c r="D188" s="76">
        <v>1</v>
      </c>
      <c r="E188" s="76">
        <v>3</v>
      </c>
    </row>
    <row r="189" spans="1:5" x14ac:dyDescent="0.2">
      <c r="A189" s="77" t="s">
        <v>227</v>
      </c>
      <c r="B189" s="76">
        <v>3</v>
      </c>
      <c r="C189" s="76">
        <v>1</v>
      </c>
      <c r="D189" s="76">
        <v>2</v>
      </c>
      <c r="E189" s="76">
        <v>4</v>
      </c>
    </row>
    <row r="190" spans="1:5" x14ac:dyDescent="0.2">
      <c r="A190" s="77" t="s">
        <v>228</v>
      </c>
      <c r="B190" s="76">
        <v>4</v>
      </c>
      <c r="C190" s="76">
        <v>5</v>
      </c>
      <c r="D190" s="76">
        <v>2</v>
      </c>
      <c r="E190" s="76">
        <v>4</v>
      </c>
    </row>
    <row r="191" spans="1:5" x14ac:dyDescent="0.2">
      <c r="A191" s="77" t="s">
        <v>437</v>
      </c>
      <c r="B191" s="76">
        <v>1</v>
      </c>
      <c r="C191" s="76">
        <v>5</v>
      </c>
      <c r="D191" s="76">
        <v>5</v>
      </c>
      <c r="E191" s="76">
        <v>4</v>
      </c>
    </row>
    <row r="192" spans="1:5" x14ac:dyDescent="0.2">
      <c r="A192" s="77" t="s">
        <v>229</v>
      </c>
      <c r="B192" s="76">
        <v>2</v>
      </c>
      <c r="C192" s="76">
        <v>4</v>
      </c>
      <c r="D192" s="76">
        <v>1</v>
      </c>
      <c r="E192" s="76">
        <v>3</v>
      </c>
    </row>
    <row r="193" spans="1:5" x14ac:dyDescent="0.2">
      <c r="A193" s="77" t="s">
        <v>230</v>
      </c>
      <c r="B193" s="76">
        <v>3</v>
      </c>
      <c r="C193" s="76">
        <v>3</v>
      </c>
      <c r="D193" s="76">
        <v>4</v>
      </c>
      <c r="E193" s="76">
        <v>2</v>
      </c>
    </row>
    <row r="194" spans="1:5" x14ac:dyDescent="0.2">
      <c r="A194" s="77" t="s">
        <v>231</v>
      </c>
      <c r="B194" s="76">
        <v>1</v>
      </c>
      <c r="C194" s="76">
        <v>2</v>
      </c>
      <c r="D194" s="76">
        <v>5</v>
      </c>
      <c r="E194" s="76">
        <v>2</v>
      </c>
    </row>
    <row r="195" spans="1:5" x14ac:dyDescent="0.2">
      <c r="A195" s="77" t="s">
        <v>232</v>
      </c>
      <c r="B195" s="76">
        <v>4</v>
      </c>
      <c r="C195" s="76">
        <v>5</v>
      </c>
      <c r="D195" s="76">
        <v>3</v>
      </c>
      <c r="E195" s="76">
        <v>3</v>
      </c>
    </row>
    <row r="196" spans="1:5" x14ac:dyDescent="0.2">
      <c r="A196" s="77" t="s">
        <v>233</v>
      </c>
      <c r="B196" s="76">
        <v>5</v>
      </c>
      <c r="C196" s="76">
        <v>4</v>
      </c>
      <c r="D196" s="76">
        <v>5</v>
      </c>
      <c r="E196" s="76">
        <v>3</v>
      </c>
    </row>
    <row r="197" spans="1:5" x14ac:dyDescent="0.2">
      <c r="A197" s="77" t="s">
        <v>234</v>
      </c>
      <c r="B197" s="76">
        <v>2</v>
      </c>
      <c r="C197" s="76">
        <v>4</v>
      </c>
      <c r="D197" s="76">
        <v>1</v>
      </c>
      <c r="E197" s="76">
        <v>3</v>
      </c>
    </row>
    <row r="198" spans="1:5" x14ac:dyDescent="0.2">
      <c r="A198" s="77" t="s">
        <v>235</v>
      </c>
      <c r="B198" s="76">
        <v>3</v>
      </c>
      <c r="C198" s="76">
        <v>3</v>
      </c>
      <c r="D198" s="76">
        <v>4</v>
      </c>
      <c r="E198" s="76">
        <v>2</v>
      </c>
    </row>
    <row r="199" spans="1:5" x14ac:dyDescent="0.2">
      <c r="A199" s="77" t="s">
        <v>236</v>
      </c>
      <c r="B199" s="76">
        <v>5</v>
      </c>
      <c r="C199" s="76">
        <v>4</v>
      </c>
      <c r="D199" s="76">
        <v>5</v>
      </c>
      <c r="E199" s="76">
        <v>3</v>
      </c>
    </row>
    <row r="200" spans="1:5" x14ac:dyDescent="0.2">
      <c r="A200" s="77" t="s">
        <v>237</v>
      </c>
      <c r="B200" s="76">
        <v>2</v>
      </c>
      <c r="C200" s="76">
        <v>4</v>
      </c>
      <c r="D200" s="76">
        <v>1</v>
      </c>
      <c r="E200" s="76">
        <v>3</v>
      </c>
    </row>
    <row r="201" spans="1:5" x14ac:dyDescent="0.2">
      <c r="A201" s="77" t="s">
        <v>238</v>
      </c>
      <c r="B201" s="76">
        <v>2</v>
      </c>
      <c r="C201" s="76">
        <v>4</v>
      </c>
      <c r="D201" s="76">
        <v>1</v>
      </c>
      <c r="E201" s="76">
        <v>3</v>
      </c>
    </row>
    <row r="202" spans="1:5" x14ac:dyDescent="0.2">
      <c r="A202" s="77" t="s">
        <v>239</v>
      </c>
      <c r="B202" s="76">
        <v>4</v>
      </c>
      <c r="C202" s="76">
        <v>5</v>
      </c>
      <c r="D202" s="76">
        <v>2</v>
      </c>
      <c r="E202" s="76">
        <v>1</v>
      </c>
    </row>
    <row r="203" spans="1:5" x14ac:dyDescent="0.2">
      <c r="A203" s="77" t="s">
        <v>240</v>
      </c>
      <c r="B203" s="76">
        <v>1</v>
      </c>
      <c r="C203" s="76">
        <v>2</v>
      </c>
      <c r="D203" s="76">
        <v>5</v>
      </c>
      <c r="E203" s="76">
        <v>3</v>
      </c>
    </row>
    <row r="204" spans="1:5" x14ac:dyDescent="0.2">
      <c r="A204" s="77" t="s">
        <v>241</v>
      </c>
      <c r="B204" s="76">
        <v>4</v>
      </c>
      <c r="C204" s="76">
        <v>5</v>
      </c>
      <c r="D204" s="76">
        <v>1</v>
      </c>
      <c r="E204" s="76">
        <v>1</v>
      </c>
    </row>
    <row r="205" spans="1:5" x14ac:dyDescent="0.2">
      <c r="A205" s="77" t="s">
        <v>242</v>
      </c>
      <c r="B205" s="76">
        <v>3</v>
      </c>
      <c r="C205" s="76">
        <v>3</v>
      </c>
      <c r="D205" s="76">
        <v>4</v>
      </c>
      <c r="E205" s="76">
        <v>2</v>
      </c>
    </row>
    <row r="206" spans="1:5" x14ac:dyDescent="0.2">
      <c r="A206" s="77" t="s">
        <v>243</v>
      </c>
      <c r="B206" s="76">
        <v>3</v>
      </c>
      <c r="C206" s="76">
        <v>3</v>
      </c>
      <c r="D206" s="76">
        <v>4</v>
      </c>
      <c r="E206" s="76">
        <v>2</v>
      </c>
    </row>
    <row r="207" spans="1:5" x14ac:dyDescent="0.2">
      <c r="A207" s="77" t="s">
        <v>244</v>
      </c>
      <c r="B207" s="76">
        <v>4</v>
      </c>
      <c r="C207" s="76">
        <v>5</v>
      </c>
      <c r="D207" s="76">
        <v>1</v>
      </c>
      <c r="E207" s="76">
        <v>1</v>
      </c>
    </row>
    <row r="208" spans="1:5" x14ac:dyDescent="0.2">
      <c r="A208" s="77" t="s">
        <v>245</v>
      </c>
      <c r="B208" s="76">
        <v>4</v>
      </c>
      <c r="C208" s="76">
        <v>5</v>
      </c>
      <c r="D208" s="76">
        <v>1</v>
      </c>
      <c r="E208" s="76">
        <v>1</v>
      </c>
    </row>
    <row r="209" spans="1:5" x14ac:dyDescent="0.2">
      <c r="A209" s="77" t="s">
        <v>246</v>
      </c>
      <c r="B209" s="76">
        <v>2</v>
      </c>
      <c r="C209" s="76">
        <v>4</v>
      </c>
      <c r="D209" s="76">
        <v>1</v>
      </c>
      <c r="E209" s="76">
        <v>3</v>
      </c>
    </row>
    <row r="210" spans="1:5" x14ac:dyDescent="0.2">
      <c r="A210" s="77" t="s">
        <v>247</v>
      </c>
      <c r="B210" s="76">
        <v>3</v>
      </c>
      <c r="C210" s="76">
        <v>3</v>
      </c>
      <c r="D210" s="76">
        <v>1</v>
      </c>
      <c r="E210" s="76">
        <v>2</v>
      </c>
    </row>
    <row r="211" spans="1:5" x14ac:dyDescent="0.2">
      <c r="A211" s="77" t="s">
        <v>248</v>
      </c>
      <c r="B211" s="76">
        <v>4</v>
      </c>
      <c r="C211" s="76">
        <v>5</v>
      </c>
      <c r="D211" s="76">
        <v>1</v>
      </c>
      <c r="E211" s="76">
        <v>2</v>
      </c>
    </row>
    <row r="212" spans="1:5" x14ac:dyDescent="0.2">
      <c r="A212" s="77" t="s">
        <v>249</v>
      </c>
      <c r="B212" s="76">
        <v>3</v>
      </c>
      <c r="C212" s="76">
        <v>1</v>
      </c>
      <c r="D212" s="76">
        <v>2</v>
      </c>
      <c r="E212" s="76">
        <v>4</v>
      </c>
    </row>
    <row r="213" spans="1:5" x14ac:dyDescent="0.2">
      <c r="A213" s="77" t="s">
        <v>250</v>
      </c>
      <c r="B213" s="76">
        <v>5</v>
      </c>
      <c r="C213" s="76">
        <v>2</v>
      </c>
      <c r="D213" s="76">
        <v>1</v>
      </c>
      <c r="E213" s="76">
        <v>3</v>
      </c>
    </row>
    <row r="214" spans="1:5" x14ac:dyDescent="0.2">
      <c r="A214" s="77" t="s">
        <v>251</v>
      </c>
      <c r="B214" s="76">
        <v>4</v>
      </c>
      <c r="C214" s="76">
        <v>5</v>
      </c>
      <c r="D214" s="76">
        <v>2</v>
      </c>
      <c r="E214" s="76">
        <v>1</v>
      </c>
    </row>
    <row r="215" spans="1:5" x14ac:dyDescent="0.2">
      <c r="A215" s="77" t="s">
        <v>252</v>
      </c>
      <c r="B215" s="76">
        <v>4</v>
      </c>
      <c r="C215" s="76">
        <v>6</v>
      </c>
      <c r="D215" s="76">
        <v>6</v>
      </c>
      <c r="E215" s="76">
        <v>1</v>
      </c>
    </row>
    <row r="216" spans="1:5" x14ac:dyDescent="0.2">
      <c r="A216" s="77" t="s">
        <v>253</v>
      </c>
      <c r="B216" s="76">
        <v>4</v>
      </c>
      <c r="C216" s="76">
        <v>5</v>
      </c>
      <c r="D216" s="76">
        <v>1</v>
      </c>
      <c r="E216" s="76">
        <v>1</v>
      </c>
    </row>
    <row r="217" spans="1:5" x14ac:dyDescent="0.2">
      <c r="A217" s="77" t="s">
        <v>254</v>
      </c>
      <c r="B217" s="76">
        <v>4</v>
      </c>
      <c r="C217" s="76">
        <v>6</v>
      </c>
      <c r="D217" s="76">
        <v>6</v>
      </c>
      <c r="E217" s="76">
        <v>1</v>
      </c>
    </row>
    <row r="218" spans="1:5" x14ac:dyDescent="0.2">
      <c r="A218" s="77" t="s">
        <v>255</v>
      </c>
      <c r="B218" s="76">
        <v>4</v>
      </c>
      <c r="C218" s="76">
        <v>5</v>
      </c>
      <c r="D218" s="76">
        <v>1</v>
      </c>
      <c r="E218" s="76">
        <v>1</v>
      </c>
    </row>
    <row r="219" spans="1:5" x14ac:dyDescent="0.2">
      <c r="A219" s="77" t="s">
        <v>256</v>
      </c>
      <c r="B219" s="76">
        <v>2</v>
      </c>
      <c r="C219" s="76">
        <v>1</v>
      </c>
      <c r="D219" s="76">
        <v>3</v>
      </c>
      <c r="E219" s="76">
        <v>1</v>
      </c>
    </row>
    <row r="220" spans="1:5" x14ac:dyDescent="0.2">
      <c r="A220" s="77" t="s">
        <v>257</v>
      </c>
      <c r="B220" s="76">
        <v>4</v>
      </c>
      <c r="C220" s="76">
        <v>5</v>
      </c>
      <c r="D220" s="76">
        <v>1</v>
      </c>
      <c r="E220" s="76">
        <v>1</v>
      </c>
    </row>
    <row r="221" spans="1:5" x14ac:dyDescent="0.2">
      <c r="A221" s="77" t="s">
        <v>258</v>
      </c>
      <c r="B221" s="76">
        <v>3</v>
      </c>
      <c r="C221" s="76">
        <v>1</v>
      </c>
      <c r="D221" s="76">
        <v>2</v>
      </c>
      <c r="E221" s="76">
        <v>4</v>
      </c>
    </row>
    <row r="222" spans="1:5" x14ac:dyDescent="0.2">
      <c r="A222" s="77" t="s">
        <v>259</v>
      </c>
      <c r="B222" s="76">
        <v>3</v>
      </c>
      <c r="C222" s="76">
        <v>1</v>
      </c>
      <c r="D222" s="76">
        <v>2</v>
      </c>
      <c r="E222" s="76">
        <v>4</v>
      </c>
    </row>
    <row r="223" spans="1:5" x14ac:dyDescent="0.2">
      <c r="A223" s="77" t="s">
        <v>260</v>
      </c>
      <c r="B223" s="76">
        <v>5</v>
      </c>
      <c r="C223" s="76">
        <v>2</v>
      </c>
      <c r="D223" s="76">
        <v>1</v>
      </c>
      <c r="E223" s="76">
        <v>3</v>
      </c>
    </row>
    <row r="224" spans="1:5" x14ac:dyDescent="0.2">
      <c r="A224" s="77" t="s">
        <v>261</v>
      </c>
      <c r="B224" s="76">
        <v>3</v>
      </c>
      <c r="C224" s="76">
        <v>1</v>
      </c>
      <c r="D224" s="76">
        <v>2</v>
      </c>
      <c r="E224" s="76">
        <v>4</v>
      </c>
    </row>
    <row r="225" spans="1:5" x14ac:dyDescent="0.2">
      <c r="A225" s="77" t="s">
        <v>262</v>
      </c>
      <c r="B225" s="76">
        <v>5</v>
      </c>
      <c r="C225" s="76">
        <v>2</v>
      </c>
      <c r="D225" s="76">
        <v>1</v>
      </c>
      <c r="E225" s="76">
        <v>3</v>
      </c>
    </row>
    <row r="226" spans="1:5" x14ac:dyDescent="0.2">
      <c r="A226" s="77" t="s">
        <v>438</v>
      </c>
      <c r="B226" s="76">
        <v>1</v>
      </c>
      <c r="C226" s="76">
        <v>2</v>
      </c>
      <c r="D226" s="76">
        <v>5</v>
      </c>
      <c r="E226" s="76">
        <v>3</v>
      </c>
    </row>
    <row r="227" spans="1:5" x14ac:dyDescent="0.2">
      <c r="A227" s="77" t="s">
        <v>263</v>
      </c>
      <c r="B227" s="76">
        <v>2</v>
      </c>
      <c r="C227" s="76">
        <v>1</v>
      </c>
      <c r="D227" s="76">
        <v>3</v>
      </c>
      <c r="E227" s="76">
        <v>1</v>
      </c>
    </row>
    <row r="228" spans="1:5" x14ac:dyDescent="0.2">
      <c r="A228" s="77" t="s">
        <v>264</v>
      </c>
      <c r="B228" s="76">
        <v>1</v>
      </c>
      <c r="C228" s="76">
        <v>2</v>
      </c>
      <c r="D228" s="76">
        <v>5</v>
      </c>
      <c r="E228" s="76">
        <v>4</v>
      </c>
    </row>
    <row r="229" spans="1:5" x14ac:dyDescent="0.2">
      <c r="A229" s="77" t="s">
        <v>265</v>
      </c>
      <c r="B229" s="76">
        <v>1</v>
      </c>
      <c r="C229" s="76">
        <v>2</v>
      </c>
      <c r="D229" s="76">
        <v>5</v>
      </c>
      <c r="E229" s="76">
        <v>2</v>
      </c>
    </row>
    <row r="230" spans="1:5" x14ac:dyDescent="0.2">
      <c r="A230" s="77" t="s">
        <v>266</v>
      </c>
      <c r="B230" s="76">
        <v>3</v>
      </c>
      <c r="C230" s="76">
        <v>1</v>
      </c>
      <c r="D230" s="76">
        <v>2</v>
      </c>
      <c r="E230" s="76">
        <v>4</v>
      </c>
    </row>
    <row r="231" spans="1:5" x14ac:dyDescent="0.2">
      <c r="A231" s="77" t="s">
        <v>439</v>
      </c>
      <c r="B231" s="76">
        <v>5</v>
      </c>
      <c r="C231" s="76">
        <v>4</v>
      </c>
      <c r="D231" s="76">
        <v>5</v>
      </c>
      <c r="E231" s="76">
        <v>3</v>
      </c>
    </row>
    <row r="232" spans="1:5" x14ac:dyDescent="0.2">
      <c r="A232" s="77" t="s">
        <v>267</v>
      </c>
      <c r="B232" s="76">
        <v>3</v>
      </c>
      <c r="C232" s="76">
        <v>1</v>
      </c>
      <c r="D232" s="76">
        <v>2</v>
      </c>
      <c r="E232" s="76">
        <v>4</v>
      </c>
    </row>
    <row r="233" spans="1:5" x14ac:dyDescent="0.2">
      <c r="A233" s="77" t="s">
        <v>268</v>
      </c>
      <c r="B233" s="76">
        <v>2</v>
      </c>
      <c r="C233" s="76">
        <v>3</v>
      </c>
      <c r="D233" s="76">
        <v>4</v>
      </c>
      <c r="E233" s="76">
        <v>2</v>
      </c>
    </row>
    <row r="234" spans="1:5" x14ac:dyDescent="0.2">
      <c r="A234" s="77" t="s">
        <v>269</v>
      </c>
      <c r="B234" s="76">
        <v>3</v>
      </c>
      <c r="C234" s="76">
        <v>1</v>
      </c>
      <c r="D234" s="76">
        <v>2</v>
      </c>
      <c r="E234" s="76">
        <v>4</v>
      </c>
    </row>
    <row r="235" spans="1:5" x14ac:dyDescent="0.2">
      <c r="A235" s="77" t="s">
        <v>270</v>
      </c>
      <c r="B235" s="76">
        <v>1</v>
      </c>
      <c r="C235" s="76">
        <v>2</v>
      </c>
      <c r="D235" s="76">
        <v>5</v>
      </c>
      <c r="E235" s="76">
        <v>2</v>
      </c>
    </row>
    <row r="236" spans="1:5" x14ac:dyDescent="0.2">
      <c r="A236" s="77" t="s">
        <v>271</v>
      </c>
      <c r="B236" s="76">
        <v>3</v>
      </c>
      <c r="C236" s="76">
        <v>3</v>
      </c>
      <c r="D236" s="76">
        <v>4</v>
      </c>
      <c r="E236" s="76">
        <v>2</v>
      </c>
    </row>
    <row r="237" spans="1:5" x14ac:dyDescent="0.2">
      <c r="A237" s="77" t="s">
        <v>272</v>
      </c>
      <c r="B237" s="76">
        <v>2</v>
      </c>
      <c r="C237" s="76">
        <v>1</v>
      </c>
      <c r="D237" s="76">
        <v>3</v>
      </c>
      <c r="E237" s="76">
        <v>1</v>
      </c>
    </row>
    <row r="238" spans="1:5" x14ac:dyDescent="0.2">
      <c r="A238" s="77" t="s">
        <v>273</v>
      </c>
      <c r="B238" s="76">
        <v>3</v>
      </c>
      <c r="C238" s="76">
        <v>1</v>
      </c>
      <c r="D238" s="76">
        <v>2</v>
      </c>
      <c r="E238" s="76">
        <v>4</v>
      </c>
    </row>
    <row r="239" spans="1:5" x14ac:dyDescent="0.2">
      <c r="A239" s="77" t="s">
        <v>274</v>
      </c>
      <c r="B239" s="76">
        <v>4</v>
      </c>
      <c r="C239" s="76">
        <v>5</v>
      </c>
      <c r="D239" s="76">
        <v>1</v>
      </c>
      <c r="E239" s="76">
        <v>1</v>
      </c>
    </row>
    <row r="240" spans="1:5" x14ac:dyDescent="0.2">
      <c r="A240" s="77" t="s">
        <v>275</v>
      </c>
      <c r="B240" s="76">
        <v>5</v>
      </c>
      <c r="C240" s="76">
        <v>2</v>
      </c>
      <c r="D240" s="76">
        <v>1</v>
      </c>
      <c r="E240" s="76">
        <v>3</v>
      </c>
    </row>
    <row r="241" spans="1:5" x14ac:dyDescent="0.2">
      <c r="A241" s="77" t="s">
        <v>276</v>
      </c>
      <c r="B241" s="76">
        <v>3</v>
      </c>
      <c r="C241" s="76">
        <v>3</v>
      </c>
      <c r="D241" s="76">
        <v>4</v>
      </c>
      <c r="E241" s="76">
        <v>2</v>
      </c>
    </row>
    <row r="242" spans="1:5" x14ac:dyDescent="0.2">
      <c r="A242" s="77" t="s">
        <v>277</v>
      </c>
      <c r="B242" s="76">
        <v>1</v>
      </c>
      <c r="C242" s="76">
        <v>5</v>
      </c>
      <c r="D242" s="76">
        <v>5</v>
      </c>
      <c r="E242" s="76">
        <v>4</v>
      </c>
    </row>
    <row r="243" spans="1:5" x14ac:dyDescent="0.2">
      <c r="A243" s="77" t="s">
        <v>278</v>
      </c>
      <c r="B243" s="76">
        <v>2</v>
      </c>
      <c r="C243" s="76">
        <v>1</v>
      </c>
      <c r="D243" s="76">
        <v>3</v>
      </c>
      <c r="E243" s="76">
        <v>1</v>
      </c>
    </row>
    <row r="244" spans="1:5" x14ac:dyDescent="0.2">
      <c r="A244" s="77" t="s">
        <v>279</v>
      </c>
      <c r="B244" s="76">
        <v>3</v>
      </c>
      <c r="C244" s="76">
        <v>3</v>
      </c>
      <c r="D244" s="76">
        <v>4</v>
      </c>
      <c r="E244" s="76">
        <v>2</v>
      </c>
    </row>
    <row r="245" spans="1:5" x14ac:dyDescent="0.2">
      <c r="A245" s="77" t="s">
        <v>280</v>
      </c>
      <c r="B245" s="76">
        <v>4</v>
      </c>
      <c r="C245" s="76">
        <v>5</v>
      </c>
      <c r="D245" s="76">
        <v>2</v>
      </c>
      <c r="E245" s="76">
        <v>1</v>
      </c>
    </row>
    <row r="246" spans="1:5" x14ac:dyDescent="0.2">
      <c r="A246" s="77" t="s">
        <v>281</v>
      </c>
      <c r="B246" s="76">
        <v>3</v>
      </c>
      <c r="C246" s="76">
        <v>3</v>
      </c>
      <c r="D246" s="76">
        <v>4</v>
      </c>
      <c r="E246" s="76">
        <v>2</v>
      </c>
    </row>
    <row r="247" spans="1:5" x14ac:dyDescent="0.2">
      <c r="A247" s="77" t="s">
        <v>282</v>
      </c>
      <c r="B247" s="76">
        <v>2</v>
      </c>
      <c r="C247" s="76">
        <v>1</v>
      </c>
      <c r="D247" s="76">
        <v>3</v>
      </c>
      <c r="E247" s="76">
        <v>1</v>
      </c>
    </row>
    <row r="248" spans="1:5" x14ac:dyDescent="0.2">
      <c r="A248" s="77" t="s">
        <v>283</v>
      </c>
      <c r="B248" s="76">
        <v>3</v>
      </c>
      <c r="C248" s="76">
        <v>1</v>
      </c>
      <c r="D248" s="76">
        <v>2</v>
      </c>
      <c r="E248" s="76">
        <v>4</v>
      </c>
    </row>
    <row r="249" spans="1:5" x14ac:dyDescent="0.2">
      <c r="A249" s="77" t="s">
        <v>284</v>
      </c>
      <c r="B249" s="76">
        <v>2</v>
      </c>
      <c r="C249" s="76">
        <v>1</v>
      </c>
      <c r="D249" s="76">
        <v>3</v>
      </c>
      <c r="E249" s="76">
        <v>1</v>
      </c>
    </row>
    <row r="250" spans="1:5" x14ac:dyDescent="0.2">
      <c r="A250" s="77" t="s">
        <v>285</v>
      </c>
      <c r="B250" s="76">
        <v>1</v>
      </c>
      <c r="C250" s="76">
        <v>5</v>
      </c>
      <c r="D250" s="76">
        <v>5</v>
      </c>
      <c r="E250" s="76">
        <v>4</v>
      </c>
    </row>
    <row r="251" spans="1:5" x14ac:dyDescent="0.2">
      <c r="A251" s="77" t="s">
        <v>286</v>
      </c>
      <c r="B251" s="76">
        <v>1</v>
      </c>
      <c r="C251" s="76">
        <v>2</v>
      </c>
      <c r="D251" s="76">
        <v>5</v>
      </c>
      <c r="E251" s="76">
        <v>2</v>
      </c>
    </row>
    <row r="252" spans="1:5" x14ac:dyDescent="0.2">
      <c r="A252" s="77" t="s">
        <v>287</v>
      </c>
      <c r="B252" s="76">
        <v>2</v>
      </c>
      <c r="C252" s="76">
        <v>1</v>
      </c>
      <c r="D252" s="76">
        <v>3</v>
      </c>
      <c r="E252" s="76">
        <v>1</v>
      </c>
    </row>
    <row r="253" spans="1:5" x14ac:dyDescent="0.2">
      <c r="A253" s="77" t="s">
        <v>440</v>
      </c>
      <c r="B253" s="76">
        <v>2</v>
      </c>
      <c r="C253" s="76">
        <v>4</v>
      </c>
      <c r="D253" s="76">
        <v>1</v>
      </c>
      <c r="E253" s="76">
        <v>3</v>
      </c>
    </row>
    <row r="254" spans="1:5" x14ac:dyDescent="0.2">
      <c r="A254" s="77" t="s">
        <v>288</v>
      </c>
      <c r="B254" s="76">
        <v>1</v>
      </c>
      <c r="C254" s="76">
        <v>2</v>
      </c>
      <c r="D254" s="76">
        <v>5</v>
      </c>
      <c r="E254" s="76">
        <v>2</v>
      </c>
    </row>
    <row r="255" spans="1:5" x14ac:dyDescent="0.2">
      <c r="A255" s="77" t="s">
        <v>289</v>
      </c>
      <c r="B255" s="76">
        <v>1</v>
      </c>
      <c r="C255" s="76">
        <v>2</v>
      </c>
      <c r="D255" s="76">
        <v>5</v>
      </c>
      <c r="E255" s="76">
        <v>2</v>
      </c>
    </row>
    <row r="256" spans="1:5" x14ac:dyDescent="0.2">
      <c r="A256" s="77" t="s">
        <v>290</v>
      </c>
      <c r="B256" s="76">
        <v>4</v>
      </c>
      <c r="C256" s="76">
        <v>5</v>
      </c>
      <c r="D256" s="76">
        <v>2</v>
      </c>
      <c r="E256" s="76">
        <v>1</v>
      </c>
    </row>
    <row r="257" spans="1:5" x14ac:dyDescent="0.2">
      <c r="A257" s="77" t="s">
        <v>291</v>
      </c>
      <c r="B257" s="76">
        <v>1</v>
      </c>
      <c r="C257" s="76">
        <v>5</v>
      </c>
      <c r="D257" s="76">
        <v>5</v>
      </c>
      <c r="E257" s="76">
        <v>4</v>
      </c>
    </row>
    <row r="258" spans="1:5" x14ac:dyDescent="0.2">
      <c r="A258" s="77" t="s">
        <v>292</v>
      </c>
      <c r="B258" s="76">
        <v>2</v>
      </c>
      <c r="C258" s="76">
        <v>1</v>
      </c>
      <c r="D258" s="76">
        <v>3</v>
      </c>
      <c r="E258" s="76">
        <v>1</v>
      </c>
    </row>
    <row r="259" spans="1:5" x14ac:dyDescent="0.2">
      <c r="A259" s="77" t="s">
        <v>293</v>
      </c>
      <c r="B259" s="76">
        <v>2</v>
      </c>
      <c r="C259" s="76">
        <v>1</v>
      </c>
      <c r="D259" s="76">
        <v>3</v>
      </c>
      <c r="E259" s="76">
        <v>1</v>
      </c>
    </row>
    <row r="260" spans="1:5" x14ac:dyDescent="0.2">
      <c r="A260" s="77" t="s">
        <v>294</v>
      </c>
      <c r="B260" s="76">
        <v>1</v>
      </c>
      <c r="C260" s="76">
        <v>5</v>
      </c>
      <c r="D260" s="76">
        <v>5</v>
      </c>
      <c r="E260" s="76">
        <v>4</v>
      </c>
    </row>
    <row r="261" spans="1:5" x14ac:dyDescent="0.2">
      <c r="A261" s="77" t="s">
        <v>295</v>
      </c>
      <c r="B261" s="76">
        <v>1</v>
      </c>
      <c r="C261" s="76">
        <v>2</v>
      </c>
      <c r="D261" s="76">
        <v>5</v>
      </c>
      <c r="E261" s="76">
        <v>2</v>
      </c>
    </row>
    <row r="262" spans="1:5" x14ac:dyDescent="0.2">
      <c r="A262" s="77" t="s">
        <v>296</v>
      </c>
      <c r="B262" s="76">
        <v>2</v>
      </c>
      <c r="C262" s="76">
        <v>3</v>
      </c>
      <c r="D262" s="76">
        <v>3</v>
      </c>
      <c r="E262" s="76">
        <v>1</v>
      </c>
    </row>
    <row r="263" spans="1:5" x14ac:dyDescent="0.2">
      <c r="A263" s="77" t="s">
        <v>297</v>
      </c>
      <c r="B263" s="76">
        <v>5</v>
      </c>
      <c r="C263" s="76">
        <v>2</v>
      </c>
      <c r="D263" s="76">
        <v>1</v>
      </c>
      <c r="E263" s="76">
        <v>3</v>
      </c>
    </row>
    <row r="264" spans="1:5" x14ac:dyDescent="0.2">
      <c r="A264" s="77" t="s">
        <v>298</v>
      </c>
      <c r="B264" s="76">
        <v>2</v>
      </c>
      <c r="C264" s="76">
        <v>1</v>
      </c>
      <c r="D264" s="76">
        <v>3</v>
      </c>
      <c r="E264" s="76">
        <v>1</v>
      </c>
    </row>
    <row r="265" spans="1:5" x14ac:dyDescent="0.2">
      <c r="A265" s="77" t="s">
        <v>441</v>
      </c>
      <c r="B265" s="76">
        <v>2</v>
      </c>
      <c r="C265" s="76">
        <v>4</v>
      </c>
      <c r="D265" s="76">
        <v>1</v>
      </c>
      <c r="E265" s="76">
        <v>3</v>
      </c>
    </row>
    <row r="266" spans="1:5" x14ac:dyDescent="0.2">
      <c r="A266" s="77" t="s">
        <v>299</v>
      </c>
      <c r="B266" s="76">
        <v>5</v>
      </c>
      <c r="C266" s="76">
        <v>5</v>
      </c>
      <c r="D266" s="76">
        <v>1</v>
      </c>
      <c r="E266" s="76">
        <v>1</v>
      </c>
    </row>
    <row r="267" spans="1:5" x14ac:dyDescent="0.2">
      <c r="A267" s="77" t="s">
        <v>300</v>
      </c>
      <c r="B267" s="76">
        <v>1</v>
      </c>
      <c r="C267" s="76">
        <v>2</v>
      </c>
      <c r="D267" s="76">
        <v>5</v>
      </c>
      <c r="E267" s="76">
        <v>2</v>
      </c>
    </row>
    <row r="268" spans="1:5" x14ac:dyDescent="0.2">
      <c r="A268" s="77" t="s">
        <v>301</v>
      </c>
      <c r="B268" s="76">
        <v>2</v>
      </c>
      <c r="C268" s="76">
        <v>3</v>
      </c>
      <c r="D268" s="76">
        <v>4</v>
      </c>
      <c r="E268" s="76">
        <v>2</v>
      </c>
    </row>
    <row r="269" spans="1:5" x14ac:dyDescent="0.2">
      <c r="A269" s="77" t="s">
        <v>302</v>
      </c>
      <c r="B269" s="76">
        <v>5</v>
      </c>
      <c r="C269" s="76">
        <v>2</v>
      </c>
      <c r="D269" s="76">
        <v>1</v>
      </c>
      <c r="E269" s="76">
        <v>3</v>
      </c>
    </row>
    <row r="270" spans="1:5" x14ac:dyDescent="0.2">
      <c r="A270" s="77" t="s">
        <v>303</v>
      </c>
      <c r="B270" s="76">
        <v>5</v>
      </c>
      <c r="C270" s="76">
        <v>2</v>
      </c>
      <c r="D270" s="76">
        <v>1</v>
      </c>
      <c r="E270" s="76">
        <v>3</v>
      </c>
    </row>
    <row r="271" spans="1:5" x14ac:dyDescent="0.2">
      <c r="A271" s="77" t="s">
        <v>304</v>
      </c>
      <c r="B271" s="76">
        <v>4</v>
      </c>
      <c r="C271" s="76">
        <v>5</v>
      </c>
      <c r="D271" s="76">
        <v>2</v>
      </c>
      <c r="E271" s="76">
        <v>4</v>
      </c>
    </row>
    <row r="272" spans="1:5" x14ac:dyDescent="0.2">
      <c r="A272" s="77" t="s">
        <v>305</v>
      </c>
      <c r="B272" s="76">
        <v>4</v>
      </c>
      <c r="C272" s="76">
        <v>5</v>
      </c>
      <c r="D272" s="76">
        <v>1</v>
      </c>
      <c r="E272" s="76">
        <v>2</v>
      </c>
    </row>
    <row r="273" spans="1:5" x14ac:dyDescent="0.2">
      <c r="A273" s="77" t="s">
        <v>306</v>
      </c>
      <c r="B273" s="76">
        <v>2</v>
      </c>
      <c r="C273" s="76">
        <v>1</v>
      </c>
      <c r="D273" s="76">
        <v>3</v>
      </c>
      <c r="E273" s="76">
        <v>1</v>
      </c>
    </row>
    <row r="274" spans="1:5" x14ac:dyDescent="0.2">
      <c r="A274" s="77" t="s">
        <v>307</v>
      </c>
      <c r="B274" s="76">
        <v>2</v>
      </c>
      <c r="C274" s="76">
        <v>1</v>
      </c>
      <c r="D274" s="76">
        <v>3</v>
      </c>
      <c r="E274" s="76">
        <v>1</v>
      </c>
    </row>
    <row r="275" spans="1:5" x14ac:dyDescent="0.2">
      <c r="A275" s="77" t="s">
        <v>308</v>
      </c>
      <c r="B275" s="76">
        <v>5</v>
      </c>
      <c r="C275" s="76">
        <v>2</v>
      </c>
      <c r="D275" s="76">
        <v>1</v>
      </c>
      <c r="E275" s="76">
        <v>3</v>
      </c>
    </row>
    <row r="276" spans="1:5" x14ac:dyDescent="0.2">
      <c r="A276" s="77" t="s">
        <v>309</v>
      </c>
      <c r="B276" s="76">
        <v>1</v>
      </c>
      <c r="C276" s="76">
        <v>4</v>
      </c>
      <c r="D276" s="76">
        <v>4</v>
      </c>
      <c r="E276" s="76">
        <v>4</v>
      </c>
    </row>
    <row r="277" spans="1:5" x14ac:dyDescent="0.2">
      <c r="A277" s="77" t="s">
        <v>310</v>
      </c>
      <c r="B277" s="76">
        <v>1</v>
      </c>
      <c r="C277" s="76">
        <v>5</v>
      </c>
      <c r="D277" s="76">
        <v>5</v>
      </c>
      <c r="E277" s="76">
        <v>4</v>
      </c>
    </row>
    <row r="278" spans="1:5" x14ac:dyDescent="0.2">
      <c r="A278" s="77" t="s">
        <v>311</v>
      </c>
      <c r="B278" s="76">
        <v>1</v>
      </c>
      <c r="C278" s="76">
        <v>2</v>
      </c>
      <c r="D278" s="76">
        <v>5</v>
      </c>
      <c r="E278" s="76">
        <v>2</v>
      </c>
    </row>
    <row r="279" spans="1:5" x14ac:dyDescent="0.2">
      <c r="A279" s="77" t="s">
        <v>312</v>
      </c>
      <c r="B279" s="76">
        <v>2</v>
      </c>
      <c r="C279" s="76">
        <v>1</v>
      </c>
      <c r="D279" s="76">
        <v>3</v>
      </c>
      <c r="E279" s="76">
        <v>1</v>
      </c>
    </row>
    <row r="280" spans="1:5" x14ac:dyDescent="0.2">
      <c r="A280" s="77" t="s">
        <v>313</v>
      </c>
      <c r="B280" s="76">
        <v>1</v>
      </c>
      <c r="C280" s="76">
        <v>2</v>
      </c>
      <c r="D280" s="76">
        <v>5</v>
      </c>
      <c r="E280" s="76">
        <v>3</v>
      </c>
    </row>
    <row r="281" spans="1:5" x14ac:dyDescent="0.2">
      <c r="A281" s="77" t="s">
        <v>314</v>
      </c>
      <c r="B281" s="76">
        <v>1</v>
      </c>
      <c r="C281" s="76">
        <v>2</v>
      </c>
      <c r="D281" s="76">
        <v>5</v>
      </c>
      <c r="E281" s="76">
        <v>2</v>
      </c>
    </row>
    <row r="282" spans="1:5" x14ac:dyDescent="0.2">
      <c r="A282" s="77" t="s">
        <v>315</v>
      </c>
      <c r="B282" s="76">
        <v>1</v>
      </c>
      <c r="C282" s="76">
        <v>2</v>
      </c>
      <c r="D282" s="76">
        <v>5</v>
      </c>
      <c r="E282" s="76">
        <v>2</v>
      </c>
    </row>
    <row r="283" spans="1:5" x14ac:dyDescent="0.2">
      <c r="A283" s="77" t="s">
        <v>316</v>
      </c>
      <c r="B283" s="76">
        <v>2</v>
      </c>
      <c r="C283" s="76">
        <v>1</v>
      </c>
      <c r="D283" s="76">
        <v>3</v>
      </c>
      <c r="E283" s="76">
        <v>1</v>
      </c>
    </row>
    <row r="284" spans="1:5" x14ac:dyDescent="0.2">
      <c r="A284" s="77" t="s">
        <v>317</v>
      </c>
      <c r="B284" s="76">
        <v>1</v>
      </c>
      <c r="C284" s="76">
        <v>5</v>
      </c>
      <c r="D284" s="76">
        <v>5</v>
      </c>
      <c r="E284" s="76">
        <v>4</v>
      </c>
    </row>
    <row r="285" spans="1:5" x14ac:dyDescent="0.2">
      <c r="A285" s="77" t="s">
        <v>318</v>
      </c>
      <c r="B285" s="76">
        <v>2</v>
      </c>
      <c r="C285" s="76">
        <v>1</v>
      </c>
      <c r="D285" s="76">
        <v>3</v>
      </c>
      <c r="E285" s="76">
        <v>1</v>
      </c>
    </row>
    <row r="286" spans="1:5" x14ac:dyDescent="0.2">
      <c r="A286" s="77" t="s">
        <v>442</v>
      </c>
      <c r="B286" s="76">
        <v>4</v>
      </c>
      <c r="C286" s="76">
        <v>5</v>
      </c>
      <c r="D286" s="76">
        <v>2</v>
      </c>
      <c r="E286" s="76">
        <v>1</v>
      </c>
    </row>
    <row r="287" spans="1:5" x14ac:dyDescent="0.2">
      <c r="A287" s="77" t="s">
        <v>319</v>
      </c>
      <c r="B287" s="76">
        <v>2</v>
      </c>
      <c r="C287" s="76">
        <v>4</v>
      </c>
      <c r="D287" s="76">
        <v>1</v>
      </c>
      <c r="E287" s="76">
        <v>3</v>
      </c>
    </row>
    <row r="288" spans="1:5" x14ac:dyDescent="0.2">
      <c r="A288" s="77" t="s">
        <v>320</v>
      </c>
      <c r="B288" s="76">
        <v>2</v>
      </c>
      <c r="C288" s="76">
        <v>1</v>
      </c>
      <c r="D288" s="76">
        <v>3</v>
      </c>
      <c r="E288" s="76">
        <v>1</v>
      </c>
    </row>
    <row r="289" spans="1:5" x14ac:dyDescent="0.2">
      <c r="A289" s="77" t="s">
        <v>321</v>
      </c>
      <c r="B289" s="76">
        <v>2</v>
      </c>
      <c r="C289" s="76">
        <v>4</v>
      </c>
      <c r="D289" s="76">
        <v>1</v>
      </c>
      <c r="E289" s="76">
        <v>3</v>
      </c>
    </row>
    <row r="290" spans="1:5" x14ac:dyDescent="0.2">
      <c r="A290" s="77" t="s">
        <v>322</v>
      </c>
      <c r="B290" s="76">
        <v>5</v>
      </c>
      <c r="C290" s="76">
        <v>2</v>
      </c>
      <c r="D290" s="76">
        <v>1</v>
      </c>
      <c r="E290" s="76">
        <v>3</v>
      </c>
    </row>
    <row r="291" spans="1:5" x14ac:dyDescent="0.2">
      <c r="A291" s="77" t="s">
        <v>323</v>
      </c>
      <c r="B291" s="76">
        <v>2</v>
      </c>
      <c r="C291" s="76">
        <v>1</v>
      </c>
      <c r="D291" s="76">
        <v>3</v>
      </c>
      <c r="E291" s="76">
        <v>1</v>
      </c>
    </row>
    <row r="292" spans="1:5" x14ac:dyDescent="0.2">
      <c r="A292" s="77" t="s">
        <v>324</v>
      </c>
      <c r="B292" s="76">
        <v>2</v>
      </c>
      <c r="C292" s="76">
        <v>1</v>
      </c>
      <c r="D292" s="76">
        <v>3</v>
      </c>
      <c r="E292" s="76">
        <v>1</v>
      </c>
    </row>
    <row r="293" spans="1:5" x14ac:dyDescent="0.2">
      <c r="A293" s="77" t="s">
        <v>325</v>
      </c>
      <c r="B293" s="76">
        <v>1</v>
      </c>
      <c r="C293" s="76">
        <v>5</v>
      </c>
      <c r="D293" s="76">
        <v>5</v>
      </c>
      <c r="E293" s="76">
        <v>4</v>
      </c>
    </row>
    <row r="294" spans="1:5" x14ac:dyDescent="0.2">
      <c r="A294" s="77" t="s">
        <v>443</v>
      </c>
      <c r="B294" s="76">
        <v>1</v>
      </c>
      <c r="C294" s="76">
        <v>5</v>
      </c>
      <c r="D294" s="76">
        <v>5</v>
      </c>
      <c r="E294" s="76">
        <v>4</v>
      </c>
    </row>
    <row r="295" spans="1:5" x14ac:dyDescent="0.2">
      <c r="A295" s="77" t="s">
        <v>326</v>
      </c>
      <c r="B295" s="76">
        <v>4</v>
      </c>
      <c r="C295" s="76">
        <v>5</v>
      </c>
      <c r="D295" s="76">
        <v>1</v>
      </c>
      <c r="E295" s="76">
        <v>1</v>
      </c>
    </row>
    <row r="296" spans="1:5" x14ac:dyDescent="0.2">
      <c r="A296" s="77" t="s">
        <v>327</v>
      </c>
      <c r="B296" s="76">
        <v>1</v>
      </c>
      <c r="C296" s="76">
        <v>2</v>
      </c>
      <c r="D296" s="76">
        <v>5</v>
      </c>
      <c r="E296" s="76">
        <v>2</v>
      </c>
    </row>
    <row r="297" spans="1:5" x14ac:dyDescent="0.2">
      <c r="A297" s="77" t="s">
        <v>328</v>
      </c>
      <c r="B297" s="76">
        <v>3</v>
      </c>
      <c r="C297" s="76">
        <v>3</v>
      </c>
      <c r="D297" s="76">
        <v>4</v>
      </c>
      <c r="E297" s="76">
        <v>2</v>
      </c>
    </row>
    <row r="298" spans="1:5" x14ac:dyDescent="0.2">
      <c r="A298" s="77" t="s">
        <v>329</v>
      </c>
      <c r="B298" s="76">
        <v>4</v>
      </c>
      <c r="C298" s="76">
        <v>5</v>
      </c>
      <c r="D298" s="76">
        <v>2</v>
      </c>
      <c r="E298" s="76">
        <v>1</v>
      </c>
    </row>
    <row r="299" spans="1:5" x14ac:dyDescent="0.2">
      <c r="A299" s="77" t="s">
        <v>330</v>
      </c>
      <c r="B299" s="76">
        <v>1</v>
      </c>
      <c r="C299" s="76">
        <v>2</v>
      </c>
      <c r="D299" s="76">
        <v>5</v>
      </c>
      <c r="E299" s="76">
        <v>2</v>
      </c>
    </row>
    <row r="300" spans="1:5" x14ac:dyDescent="0.2">
      <c r="A300" s="77" t="s">
        <v>331</v>
      </c>
      <c r="B300" s="76">
        <v>4</v>
      </c>
      <c r="C300" s="76">
        <v>5</v>
      </c>
      <c r="D300" s="76">
        <v>2</v>
      </c>
      <c r="E300" s="76">
        <v>1</v>
      </c>
    </row>
    <row r="301" spans="1:5" x14ac:dyDescent="0.2">
      <c r="A301" s="77" t="s">
        <v>332</v>
      </c>
      <c r="B301" s="76">
        <v>4</v>
      </c>
      <c r="C301" s="76">
        <v>5</v>
      </c>
      <c r="D301" s="76">
        <v>1</v>
      </c>
      <c r="E301" s="76">
        <v>1</v>
      </c>
    </row>
    <row r="302" spans="1:5" x14ac:dyDescent="0.2">
      <c r="A302" s="77" t="s">
        <v>333</v>
      </c>
      <c r="B302" s="76">
        <v>2</v>
      </c>
      <c r="C302" s="76">
        <v>1</v>
      </c>
      <c r="D302" s="76">
        <v>3</v>
      </c>
      <c r="E302" s="76">
        <v>4</v>
      </c>
    </row>
    <row r="303" spans="1:5" x14ac:dyDescent="0.2">
      <c r="A303" s="77" t="s">
        <v>334</v>
      </c>
      <c r="B303" s="76">
        <v>4</v>
      </c>
      <c r="C303" s="76">
        <v>5</v>
      </c>
      <c r="D303" s="76">
        <v>2</v>
      </c>
      <c r="E303" s="76">
        <v>4</v>
      </c>
    </row>
    <row r="304" spans="1:5" x14ac:dyDescent="0.2">
      <c r="A304" s="77" t="s">
        <v>335</v>
      </c>
      <c r="B304" s="76">
        <v>3</v>
      </c>
      <c r="C304" s="76">
        <v>1</v>
      </c>
      <c r="D304" s="76">
        <v>2</v>
      </c>
      <c r="E304" s="76">
        <v>4</v>
      </c>
    </row>
    <row r="305" spans="1:5" x14ac:dyDescent="0.2">
      <c r="A305" s="77" t="s">
        <v>336</v>
      </c>
      <c r="B305" s="76">
        <v>3</v>
      </c>
      <c r="C305" s="76">
        <v>3</v>
      </c>
      <c r="D305" s="76">
        <v>4</v>
      </c>
      <c r="E305" s="76">
        <v>2</v>
      </c>
    </row>
    <row r="306" spans="1:5" x14ac:dyDescent="0.2">
      <c r="A306" s="77" t="s">
        <v>444</v>
      </c>
      <c r="B306" s="76">
        <v>2</v>
      </c>
      <c r="C306" s="76">
        <v>1</v>
      </c>
      <c r="D306" s="76">
        <v>3</v>
      </c>
      <c r="E306" s="76">
        <v>1</v>
      </c>
    </row>
    <row r="307" spans="1:5" x14ac:dyDescent="0.2">
      <c r="A307" s="77" t="s">
        <v>337</v>
      </c>
      <c r="B307" s="76">
        <v>3</v>
      </c>
      <c r="C307" s="76">
        <v>1</v>
      </c>
      <c r="D307" s="76">
        <v>2</v>
      </c>
      <c r="E307" s="76">
        <v>4</v>
      </c>
    </row>
    <row r="308" spans="1:5" x14ac:dyDescent="0.2">
      <c r="A308" s="77" t="s">
        <v>338</v>
      </c>
      <c r="B308" s="76">
        <v>4</v>
      </c>
      <c r="C308" s="76">
        <v>5</v>
      </c>
      <c r="D308" s="76">
        <v>2</v>
      </c>
      <c r="E308" s="76">
        <v>4</v>
      </c>
    </row>
    <row r="309" spans="1:5" x14ac:dyDescent="0.2">
      <c r="A309" s="77" t="s">
        <v>339</v>
      </c>
      <c r="B309" s="76">
        <v>4</v>
      </c>
      <c r="C309" s="76">
        <v>5</v>
      </c>
      <c r="D309" s="76">
        <v>2</v>
      </c>
      <c r="E309" s="76">
        <v>1</v>
      </c>
    </row>
    <row r="310" spans="1:5" x14ac:dyDescent="0.2">
      <c r="A310" s="77" t="s">
        <v>340</v>
      </c>
      <c r="B310" s="76">
        <v>3</v>
      </c>
      <c r="C310" s="76">
        <v>3</v>
      </c>
      <c r="D310" s="76">
        <v>4</v>
      </c>
      <c r="E310" s="76">
        <v>2</v>
      </c>
    </row>
    <row r="311" spans="1:5" x14ac:dyDescent="0.2">
      <c r="A311" s="77" t="s">
        <v>341</v>
      </c>
      <c r="B311" s="76">
        <v>3</v>
      </c>
      <c r="C311" s="76">
        <v>1</v>
      </c>
      <c r="D311" s="76">
        <v>2</v>
      </c>
      <c r="E311" s="76">
        <v>4</v>
      </c>
    </row>
    <row r="312" spans="1:5" x14ac:dyDescent="0.2">
      <c r="A312" s="77" t="s">
        <v>342</v>
      </c>
      <c r="B312" s="76">
        <v>2</v>
      </c>
      <c r="C312" s="76">
        <v>1</v>
      </c>
      <c r="D312" s="76">
        <v>3</v>
      </c>
      <c r="E312" s="76">
        <v>1</v>
      </c>
    </row>
    <row r="313" spans="1:5" x14ac:dyDescent="0.2">
      <c r="A313" s="77" t="s">
        <v>343</v>
      </c>
      <c r="B313" s="76">
        <v>2</v>
      </c>
      <c r="C313" s="76">
        <v>4</v>
      </c>
      <c r="D313" s="76">
        <v>1</v>
      </c>
      <c r="E313" s="76">
        <v>3</v>
      </c>
    </row>
    <row r="314" spans="1:5" x14ac:dyDescent="0.2">
      <c r="A314" s="77" t="s">
        <v>344</v>
      </c>
      <c r="B314" s="76">
        <v>5</v>
      </c>
      <c r="C314" s="76">
        <v>4</v>
      </c>
      <c r="D314" s="76">
        <v>5</v>
      </c>
      <c r="E314" s="76">
        <v>3</v>
      </c>
    </row>
    <row r="315" spans="1:5" x14ac:dyDescent="0.2">
      <c r="A315" s="77" t="s">
        <v>345</v>
      </c>
      <c r="B315" s="76">
        <v>4</v>
      </c>
      <c r="C315" s="76">
        <v>5</v>
      </c>
      <c r="D315" s="76">
        <v>1</v>
      </c>
      <c r="E315" s="76">
        <v>1</v>
      </c>
    </row>
    <row r="316" spans="1:5" x14ac:dyDescent="0.2">
      <c r="A316" s="77" t="s">
        <v>445</v>
      </c>
      <c r="B316" s="76">
        <v>4</v>
      </c>
      <c r="C316" s="76">
        <v>5</v>
      </c>
      <c r="D316" s="76">
        <v>2</v>
      </c>
      <c r="E316" s="76">
        <v>1</v>
      </c>
    </row>
    <row r="317" spans="1:5" x14ac:dyDescent="0.2">
      <c r="A317" s="77" t="s">
        <v>346</v>
      </c>
      <c r="B317" s="76">
        <v>4</v>
      </c>
      <c r="C317" s="76">
        <v>5</v>
      </c>
      <c r="D317" s="76">
        <v>1</v>
      </c>
      <c r="E317" s="76">
        <v>1</v>
      </c>
    </row>
    <row r="318" spans="1:5" x14ac:dyDescent="0.2">
      <c r="A318" s="77" t="s">
        <v>347</v>
      </c>
      <c r="B318" s="76">
        <v>4</v>
      </c>
      <c r="C318" s="76">
        <v>5</v>
      </c>
      <c r="D318" s="76">
        <v>1</v>
      </c>
      <c r="E318" s="76">
        <v>1</v>
      </c>
    </row>
    <row r="319" spans="1:5" x14ac:dyDescent="0.2">
      <c r="A319" s="77" t="s">
        <v>348</v>
      </c>
      <c r="B319" s="76">
        <v>4</v>
      </c>
      <c r="C319" s="76">
        <v>5</v>
      </c>
      <c r="D319" s="76">
        <v>1</v>
      </c>
      <c r="E319" s="76">
        <v>2</v>
      </c>
    </row>
    <row r="320" spans="1:5" x14ac:dyDescent="0.2">
      <c r="A320" s="77" t="s">
        <v>349</v>
      </c>
      <c r="B320" s="76">
        <v>3</v>
      </c>
      <c r="C320" s="76">
        <v>3</v>
      </c>
      <c r="D320" s="76">
        <v>4</v>
      </c>
      <c r="E320" s="76">
        <v>2</v>
      </c>
    </row>
    <row r="321" spans="1:5" x14ac:dyDescent="0.2">
      <c r="A321" s="77" t="s">
        <v>350</v>
      </c>
      <c r="B321" s="76">
        <v>1</v>
      </c>
      <c r="C321" s="76">
        <v>2</v>
      </c>
      <c r="D321" s="76">
        <v>5</v>
      </c>
      <c r="E321" s="76">
        <v>2</v>
      </c>
    </row>
    <row r="322" spans="1:5" x14ac:dyDescent="0.2">
      <c r="A322" s="77" t="s">
        <v>351</v>
      </c>
      <c r="B322" s="76">
        <v>4</v>
      </c>
      <c r="C322" s="76">
        <v>5</v>
      </c>
      <c r="D322" s="76">
        <v>2</v>
      </c>
      <c r="E322" s="76">
        <v>1</v>
      </c>
    </row>
    <row r="323" spans="1:5" x14ac:dyDescent="0.2">
      <c r="A323" s="77" t="s">
        <v>352</v>
      </c>
      <c r="B323" s="76">
        <v>2</v>
      </c>
      <c r="C323" s="76">
        <v>4</v>
      </c>
      <c r="D323" s="76">
        <v>1</v>
      </c>
      <c r="E323" s="76">
        <v>3</v>
      </c>
    </row>
    <row r="324" spans="1:5" x14ac:dyDescent="0.2">
      <c r="A324" s="77" t="s">
        <v>353</v>
      </c>
      <c r="B324" s="76">
        <v>2</v>
      </c>
      <c r="C324" s="76">
        <v>1</v>
      </c>
      <c r="D324" s="76">
        <v>3</v>
      </c>
      <c r="E324" s="76">
        <v>1</v>
      </c>
    </row>
    <row r="325" spans="1:5" x14ac:dyDescent="0.2">
      <c r="A325" s="77" t="s">
        <v>354</v>
      </c>
      <c r="B325" s="76">
        <v>3</v>
      </c>
      <c r="C325" s="76">
        <v>3</v>
      </c>
      <c r="D325" s="76">
        <v>4</v>
      </c>
      <c r="E325" s="76">
        <v>2</v>
      </c>
    </row>
    <row r="326" spans="1:5" x14ac:dyDescent="0.2">
      <c r="A326" s="77" t="s">
        <v>446</v>
      </c>
      <c r="B326" s="76">
        <v>1</v>
      </c>
      <c r="C326" s="76">
        <v>5</v>
      </c>
      <c r="D326" s="76">
        <v>5</v>
      </c>
      <c r="E326" s="76">
        <v>4</v>
      </c>
    </row>
    <row r="327" spans="1:5" x14ac:dyDescent="0.2">
      <c r="A327" s="77" t="s">
        <v>355</v>
      </c>
      <c r="B327" s="76">
        <v>2</v>
      </c>
      <c r="C327" s="76">
        <v>4</v>
      </c>
      <c r="D327" s="76">
        <v>1</v>
      </c>
      <c r="E327" s="76">
        <v>3</v>
      </c>
    </row>
    <row r="328" spans="1:5" x14ac:dyDescent="0.2">
      <c r="A328" s="77" t="s">
        <v>356</v>
      </c>
      <c r="B328" s="76">
        <v>5</v>
      </c>
      <c r="C328" s="76">
        <v>4</v>
      </c>
      <c r="D328" s="76">
        <v>5</v>
      </c>
      <c r="E328" s="76">
        <v>3</v>
      </c>
    </row>
    <row r="329" spans="1:5" x14ac:dyDescent="0.2">
      <c r="A329" s="77" t="s">
        <v>357</v>
      </c>
      <c r="B329" s="76">
        <v>2</v>
      </c>
      <c r="C329" s="76">
        <v>3</v>
      </c>
      <c r="D329" s="76">
        <v>3</v>
      </c>
      <c r="E329" s="76">
        <v>1</v>
      </c>
    </row>
    <row r="330" spans="1:5" x14ac:dyDescent="0.2">
      <c r="A330" s="77" t="s">
        <v>358</v>
      </c>
      <c r="B330" s="76">
        <v>1</v>
      </c>
      <c r="C330" s="76">
        <v>5</v>
      </c>
      <c r="D330" s="76">
        <v>5</v>
      </c>
      <c r="E330" s="76">
        <v>4</v>
      </c>
    </row>
    <row r="331" spans="1:5" x14ac:dyDescent="0.2">
      <c r="A331" s="77" t="s">
        <v>359</v>
      </c>
      <c r="B331" s="76">
        <v>4</v>
      </c>
      <c r="C331" s="76">
        <v>5</v>
      </c>
      <c r="D331" s="76">
        <v>2</v>
      </c>
      <c r="E331" s="76">
        <v>1</v>
      </c>
    </row>
    <row r="332" spans="1:5" x14ac:dyDescent="0.2">
      <c r="A332" s="77" t="s">
        <v>360</v>
      </c>
      <c r="B332" s="76">
        <v>2</v>
      </c>
      <c r="C332" s="76">
        <v>1</v>
      </c>
      <c r="D332" s="76">
        <v>3</v>
      </c>
      <c r="E332" s="76">
        <v>1</v>
      </c>
    </row>
    <row r="333" spans="1:5" x14ac:dyDescent="0.2">
      <c r="A333" s="77" t="s">
        <v>361</v>
      </c>
      <c r="B333" s="76">
        <v>2</v>
      </c>
      <c r="C333" s="76">
        <v>4</v>
      </c>
      <c r="D333" s="76">
        <v>1</v>
      </c>
      <c r="E333" s="76">
        <v>3</v>
      </c>
    </row>
    <row r="334" spans="1:5" x14ac:dyDescent="0.2">
      <c r="A334" s="77" t="s">
        <v>362</v>
      </c>
      <c r="B334" s="76">
        <v>4</v>
      </c>
      <c r="C334" s="76">
        <v>5</v>
      </c>
      <c r="D334" s="76">
        <v>2</v>
      </c>
      <c r="E334" s="76">
        <v>1</v>
      </c>
    </row>
    <row r="335" spans="1:5" x14ac:dyDescent="0.2">
      <c r="A335" s="77" t="s">
        <v>363</v>
      </c>
      <c r="B335" s="76">
        <v>1</v>
      </c>
      <c r="C335" s="76">
        <v>5</v>
      </c>
      <c r="D335" s="76">
        <v>5</v>
      </c>
      <c r="E335" s="76">
        <v>4</v>
      </c>
    </row>
    <row r="336" spans="1:5" x14ac:dyDescent="0.2">
      <c r="A336" s="77" t="s">
        <v>364</v>
      </c>
      <c r="B336" s="76">
        <v>4</v>
      </c>
      <c r="C336" s="76">
        <v>5</v>
      </c>
      <c r="D336" s="76">
        <v>1</v>
      </c>
      <c r="E336" s="76">
        <v>1</v>
      </c>
    </row>
    <row r="337" spans="1:5" x14ac:dyDescent="0.2">
      <c r="A337" s="77" t="s">
        <v>365</v>
      </c>
      <c r="B337" s="76">
        <v>2</v>
      </c>
      <c r="C337" s="76">
        <v>1</v>
      </c>
      <c r="D337" s="76">
        <v>3</v>
      </c>
      <c r="E337" s="76">
        <v>1</v>
      </c>
    </row>
    <row r="338" spans="1:5" x14ac:dyDescent="0.2">
      <c r="A338" s="77" t="s">
        <v>366</v>
      </c>
      <c r="B338" s="76">
        <v>1</v>
      </c>
      <c r="C338" s="76">
        <v>2</v>
      </c>
      <c r="D338" s="76">
        <v>5</v>
      </c>
      <c r="E338" s="76">
        <v>2</v>
      </c>
    </row>
    <row r="339" spans="1:5" x14ac:dyDescent="0.2">
      <c r="A339" s="77" t="s">
        <v>367</v>
      </c>
      <c r="B339" s="76">
        <v>5</v>
      </c>
      <c r="C339" s="76">
        <v>2</v>
      </c>
      <c r="D339" s="76">
        <v>1</v>
      </c>
      <c r="E339" s="76">
        <v>3</v>
      </c>
    </row>
    <row r="340" spans="1:5" x14ac:dyDescent="0.2">
      <c r="A340" s="77" t="s">
        <v>368</v>
      </c>
      <c r="B340" s="76">
        <v>3</v>
      </c>
      <c r="C340" s="76">
        <v>1</v>
      </c>
      <c r="D340" s="76">
        <v>2</v>
      </c>
      <c r="E340" s="76">
        <v>4</v>
      </c>
    </row>
    <row r="341" spans="1:5" x14ac:dyDescent="0.2">
      <c r="A341" s="77" t="s">
        <v>369</v>
      </c>
      <c r="B341" s="76">
        <v>1</v>
      </c>
      <c r="C341" s="76">
        <v>2</v>
      </c>
      <c r="D341" s="76">
        <v>5</v>
      </c>
      <c r="E341" s="76">
        <v>2</v>
      </c>
    </row>
    <row r="342" spans="1:5" x14ac:dyDescent="0.2">
      <c r="A342" s="77" t="s">
        <v>370</v>
      </c>
      <c r="B342" s="76">
        <v>1</v>
      </c>
      <c r="C342" s="76">
        <v>2</v>
      </c>
      <c r="D342" s="76">
        <v>5</v>
      </c>
      <c r="E342" s="76">
        <v>2</v>
      </c>
    </row>
    <row r="343" spans="1:5" x14ac:dyDescent="0.2">
      <c r="A343" s="77" t="s">
        <v>371</v>
      </c>
      <c r="B343" s="76">
        <v>5</v>
      </c>
      <c r="C343" s="76">
        <v>4</v>
      </c>
      <c r="D343" s="76">
        <v>5</v>
      </c>
      <c r="E343" s="76">
        <v>3</v>
      </c>
    </row>
    <row r="344" spans="1:5" x14ac:dyDescent="0.2">
      <c r="A344" s="77" t="s">
        <v>372</v>
      </c>
      <c r="B344" s="76">
        <v>1</v>
      </c>
      <c r="C344" s="76">
        <v>5</v>
      </c>
      <c r="D344" s="76">
        <v>5</v>
      </c>
      <c r="E344" s="76">
        <v>4</v>
      </c>
    </row>
    <row r="345" spans="1:5" x14ac:dyDescent="0.2">
      <c r="A345" s="77" t="s">
        <v>373</v>
      </c>
      <c r="B345" s="76">
        <v>5</v>
      </c>
      <c r="C345" s="76">
        <v>2</v>
      </c>
      <c r="D345" s="76">
        <v>1</v>
      </c>
      <c r="E345" s="76">
        <v>3</v>
      </c>
    </row>
    <row r="346" spans="1:5" x14ac:dyDescent="0.2">
      <c r="A346" s="77" t="s">
        <v>374</v>
      </c>
      <c r="B346" s="76">
        <v>2</v>
      </c>
      <c r="C346" s="76">
        <v>1</v>
      </c>
      <c r="D346" s="76">
        <v>3</v>
      </c>
      <c r="E346" s="76">
        <v>1</v>
      </c>
    </row>
    <row r="347" spans="1:5" x14ac:dyDescent="0.2">
      <c r="A347" s="77" t="s">
        <v>375</v>
      </c>
      <c r="B347" s="76">
        <v>4</v>
      </c>
      <c r="C347" s="76">
        <v>5</v>
      </c>
      <c r="D347" s="76">
        <v>2</v>
      </c>
      <c r="E347" s="76">
        <v>1</v>
      </c>
    </row>
    <row r="348" spans="1:5" x14ac:dyDescent="0.2">
      <c r="A348" s="77" t="s">
        <v>376</v>
      </c>
      <c r="B348" s="76">
        <v>2</v>
      </c>
      <c r="C348" s="76">
        <v>1</v>
      </c>
      <c r="D348" s="76">
        <v>3</v>
      </c>
      <c r="E348" s="76">
        <v>1</v>
      </c>
    </row>
    <row r="349" spans="1:5" x14ac:dyDescent="0.2">
      <c r="A349" s="77" t="s">
        <v>377</v>
      </c>
      <c r="B349" s="76">
        <v>4</v>
      </c>
      <c r="C349" s="76">
        <v>5</v>
      </c>
      <c r="D349" s="76">
        <v>1</v>
      </c>
      <c r="E349" s="76">
        <v>2</v>
      </c>
    </row>
    <row r="350" spans="1:5" x14ac:dyDescent="0.2">
      <c r="A350" s="77" t="s">
        <v>378</v>
      </c>
      <c r="B350" s="76">
        <v>5</v>
      </c>
      <c r="C350" s="76">
        <v>4</v>
      </c>
      <c r="D350" s="76">
        <v>5</v>
      </c>
      <c r="E350" s="76">
        <v>3</v>
      </c>
    </row>
    <row r="351" spans="1:5" x14ac:dyDescent="0.2">
      <c r="A351" s="77" t="s">
        <v>379</v>
      </c>
      <c r="B351" s="76">
        <v>4</v>
      </c>
      <c r="C351" s="76">
        <v>5</v>
      </c>
      <c r="D351" s="76">
        <v>3</v>
      </c>
      <c r="E351" s="76">
        <v>2</v>
      </c>
    </row>
    <row r="352" spans="1:5" x14ac:dyDescent="0.2">
      <c r="A352" s="77" t="s">
        <v>380</v>
      </c>
      <c r="B352" s="76">
        <v>3</v>
      </c>
      <c r="C352" s="76">
        <v>3</v>
      </c>
      <c r="D352" s="76">
        <v>1</v>
      </c>
      <c r="E352" s="76">
        <v>2</v>
      </c>
    </row>
    <row r="353" spans="1:5" x14ac:dyDescent="0.2">
      <c r="A353" s="77" t="s">
        <v>381</v>
      </c>
      <c r="B353" s="76">
        <v>1</v>
      </c>
      <c r="C353" s="76">
        <v>5</v>
      </c>
      <c r="D353" s="76">
        <v>5</v>
      </c>
      <c r="E353" s="76">
        <v>4</v>
      </c>
    </row>
    <row r="354" spans="1:5" x14ac:dyDescent="0.2">
      <c r="A354" s="77" t="s">
        <v>382</v>
      </c>
      <c r="B354" s="76">
        <v>1</v>
      </c>
      <c r="C354" s="76">
        <v>2</v>
      </c>
      <c r="D354" s="76">
        <v>5</v>
      </c>
      <c r="E354" s="76">
        <v>2</v>
      </c>
    </row>
    <row r="355" spans="1:5" x14ac:dyDescent="0.2">
      <c r="A355" s="77" t="s">
        <v>383</v>
      </c>
      <c r="B355" s="76">
        <v>2</v>
      </c>
      <c r="C355" s="76">
        <v>1</v>
      </c>
      <c r="D355" s="76">
        <v>3</v>
      </c>
      <c r="E355" s="76">
        <v>4</v>
      </c>
    </row>
    <row r="356" spans="1:5" x14ac:dyDescent="0.2">
      <c r="A356" s="77" t="s">
        <v>384</v>
      </c>
      <c r="B356" s="76">
        <v>1</v>
      </c>
      <c r="C356" s="76">
        <v>5</v>
      </c>
      <c r="D356" s="76">
        <v>5</v>
      </c>
      <c r="E356" s="76">
        <v>4</v>
      </c>
    </row>
    <row r="357" spans="1:5" x14ac:dyDescent="0.2">
      <c r="A357" s="77" t="s">
        <v>385</v>
      </c>
      <c r="B357" s="76">
        <v>3</v>
      </c>
      <c r="C357" s="76">
        <v>3</v>
      </c>
      <c r="D357" s="76">
        <v>4</v>
      </c>
      <c r="E357" s="76">
        <v>2</v>
      </c>
    </row>
    <row r="358" spans="1:5" x14ac:dyDescent="0.2">
      <c r="A358" s="77" t="s">
        <v>386</v>
      </c>
      <c r="B358" s="76">
        <v>1</v>
      </c>
      <c r="C358" s="76">
        <v>5</v>
      </c>
      <c r="D358" s="76">
        <v>5</v>
      </c>
      <c r="E358" s="76">
        <v>4</v>
      </c>
    </row>
    <row r="359" spans="1:5" x14ac:dyDescent="0.2">
      <c r="A359" s="77" t="s">
        <v>387</v>
      </c>
      <c r="B359" s="76">
        <v>4</v>
      </c>
      <c r="C359" s="76">
        <v>5</v>
      </c>
      <c r="D359" s="76">
        <v>2</v>
      </c>
      <c r="E359" s="76">
        <v>1</v>
      </c>
    </row>
    <row r="360" spans="1:5" x14ac:dyDescent="0.2">
      <c r="A360" s="77" t="s">
        <v>388</v>
      </c>
      <c r="B360" s="76">
        <v>4</v>
      </c>
      <c r="C360" s="76">
        <v>5</v>
      </c>
      <c r="D360" s="76">
        <v>2</v>
      </c>
      <c r="E360" s="76">
        <v>1</v>
      </c>
    </row>
    <row r="361" spans="1:5" x14ac:dyDescent="0.2">
      <c r="A361" s="77" t="s">
        <v>389</v>
      </c>
      <c r="B361" s="76">
        <v>2</v>
      </c>
      <c r="C361" s="76">
        <v>1</v>
      </c>
      <c r="D361" s="76">
        <v>3</v>
      </c>
      <c r="E361" s="76">
        <v>1</v>
      </c>
    </row>
    <row r="362" spans="1:5" x14ac:dyDescent="0.2">
      <c r="A362" s="77" t="s">
        <v>447</v>
      </c>
      <c r="B362" s="76">
        <v>5</v>
      </c>
      <c r="C362" s="76">
        <v>2</v>
      </c>
      <c r="D362" s="76">
        <v>1</v>
      </c>
      <c r="E362" s="76">
        <v>3</v>
      </c>
    </row>
    <row r="363" spans="1:5" x14ac:dyDescent="0.2">
      <c r="A363" s="77" t="s">
        <v>390</v>
      </c>
      <c r="B363" s="76">
        <v>1</v>
      </c>
      <c r="C363" s="76">
        <v>2</v>
      </c>
      <c r="D363" s="76">
        <v>5</v>
      </c>
      <c r="E363" s="76">
        <v>2</v>
      </c>
    </row>
    <row r="364" spans="1:5" x14ac:dyDescent="0.2">
      <c r="A364" s="77" t="s">
        <v>391</v>
      </c>
      <c r="B364" s="76">
        <v>4</v>
      </c>
      <c r="C364" s="76">
        <v>5</v>
      </c>
      <c r="D364" s="76">
        <v>2</v>
      </c>
      <c r="E364" s="76">
        <v>1</v>
      </c>
    </row>
    <row r="365" spans="1:5" x14ac:dyDescent="0.2">
      <c r="A365" s="77" t="s">
        <v>392</v>
      </c>
      <c r="B365" s="76">
        <v>1</v>
      </c>
      <c r="C365" s="76">
        <v>2</v>
      </c>
      <c r="D365" s="76">
        <v>5</v>
      </c>
      <c r="E365" s="76">
        <v>2</v>
      </c>
    </row>
    <row r="366" spans="1:5" x14ac:dyDescent="0.2">
      <c r="A366" s="77" t="s">
        <v>393</v>
      </c>
      <c r="B366" s="76">
        <v>3</v>
      </c>
      <c r="C366" s="76">
        <v>3</v>
      </c>
      <c r="D366" s="76">
        <v>4</v>
      </c>
      <c r="E366" s="76">
        <v>2</v>
      </c>
    </row>
    <row r="367" spans="1:5" x14ac:dyDescent="0.2">
      <c r="A367" s="77" t="s">
        <v>394</v>
      </c>
      <c r="B367" s="76">
        <v>5</v>
      </c>
      <c r="C367" s="76">
        <v>2</v>
      </c>
      <c r="D367" s="76">
        <v>1</v>
      </c>
      <c r="E367" s="76">
        <v>3</v>
      </c>
    </row>
    <row r="368" spans="1:5" x14ac:dyDescent="0.2">
      <c r="A368" s="77" t="s">
        <v>395</v>
      </c>
      <c r="B368" s="76">
        <v>2</v>
      </c>
      <c r="C368" s="76">
        <v>3</v>
      </c>
      <c r="D368" s="76">
        <v>3</v>
      </c>
      <c r="E368" s="76">
        <v>1</v>
      </c>
    </row>
    <row r="369" spans="1:5" x14ac:dyDescent="0.2">
      <c r="A369" s="77" t="s">
        <v>396</v>
      </c>
      <c r="B369" s="76">
        <v>2</v>
      </c>
      <c r="C369" s="76">
        <v>1</v>
      </c>
      <c r="D369" s="76">
        <v>3</v>
      </c>
      <c r="E369" s="76">
        <v>1</v>
      </c>
    </row>
    <row r="370" spans="1:5" x14ac:dyDescent="0.2">
      <c r="A370" s="77" t="s">
        <v>397</v>
      </c>
      <c r="B370" s="76">
        <v>5</v>
      </c>
      <c r="C370" s="76">
        <v>2</v>
      </c>
      <c r="D370" s="76">
        <v>1</v>
      </c>
      <c r="E370" s="76">
        <v>3</v>
      </c>
    </row>
    <row r="371" spans="1:5" x14ac:dyDescent="0.2">
      <c r="A371" s="77" t="s">
        <v>398</v>
      </c>
      <c r="B371" s="76">
        <v>4</v>
      </c>
      <c r="C371" s="76">
        <v>5</v>
      </c>
      <c r="D371" s="76">
        <v>1</v>
      </c>
      <c r="E371" s="76">
        <v>1</v>
      </c>
    </row>
    <row r="372" spans="1:5" x14ac:dyDescent="0.2">
      <c r="A372" s="77" t="s">
        <v>399</v>
      </c>
      <c r="B372" s="76">
        <v>2</v>
      </c>
      <c r="C372" s="76">
        <v>1</v>
      </c>
      <c r="D372" s="76">
        <v>3</v>
      </c>
      <c r="E372" s="76">
        <v>1</v>
      </c>
    </row>
    <row r="373" spans="1:5" x14ac:dyDescent="0.2">
      <c r="A373" s="77" t="s">
        <v>448</v>
      </c>
      <c r="B373" s="76">
        <v>4</v>
      </c>
      <c r="C373" s="76">
        <v>5</v>
      </c>
      <c r="D373" s="76">
        <v>2</v>
      </c>
      <c r="E373" s="76">
        <v>1</v>
      </c>
    </row>
    <row r="374" spans="1:5" x14ac:dyDescent="0.2">
      <c r="A374" s="77" t="s">
        <v>400</v>
      </c>
      <c r="B374" s="76">
        <v>2</v>
      </c>
      <c r="C374" s="76">
        <v>4</v>
      </c>
      <c r="D374" s="76">
        <v>1</v>
      </c>
      <c r="E374" s="76">
        <v>3</v>
      </c>
    </row>
    <row r="375" spans="1:5" x14ac:dyDescent="0.2">
      <c r="A375" s="77" t="s">
        <v>449</v>
      </c>
      <c r="B375" s="76">
        <v>4</v>
      </c>
      <c r="C375" s="76">
        <v>5</v>
      </c>
      <c r="D375" s="76">
        <v>2</v>
      </c>
      <c r="E375" s="76">
        <v>1</v>
      </c>
    </row>
    <row r="376" spans="1:5" x14ac:dyDescent="0.2">
      <c r="A376" s="77" t="s">
        <v>450</v>
      </c>
      <c r="B376" s="76">
        <v>3</v>
      </c>
      <c r="C376" s="76">
        <v>3</v>
      </c>
      <c r="D376" s="76">
        <v>1</v>
      </c>
      <c r="E376" s="76">
        <v>2</v>
      </c>
    </row>
    <row r="377" spans="1:5" x14ac:dyDescent="0.2">
      <c r="A377" s="77" t="s">
        <v>401</v>
      </c>
      <c r="B377" s="76">
        <v>1</v>
      </c>
      <c r="C377" s="76">
        <v>2</v>
      </c>
      <c r="D377" s="76">
        <v>5</v>
      </c>
      <c r="E377" s="76">
        <v>2</v>
      </c>
    </row>
    <row r="378" spans="1:5" x14ac:dyDescent="0.2">
      <c r="A378" s="77" t="s">
        <v>402</v>
      </c>
      <c r="B378" s="76">
        <v>4</v>
      </c>
      <c r="C378" s="76">
        <v>6</v>
      </c>
      <c r="D378" s="76">
        <v>6</v>
      </c>
      <c r="E378" s="76">
        <v>4</v>
      </c>
    </row>
    <row r="379" spans="1:5" x14ac:dyDescent="0.2">
      <c r="A379" s="77" t="s">
        <v>403</v>
      </c>
      <c r="B379" s="76">
        <v>5</v>
      </c>
      <c r="C379" s="76">
        <v>4</v>
      </c>
      <c r="D379" s="76">
        <v>5</v>
      </c>
      <c r="E379" s="76">
        <v>3</v>
      </c>
    </row>
    <row r="380" spans="1:5" x14ac:dyDescent="0.2">
      <c r="A380" s="77" t="s">
        <v>404</v>
      </c>
      <c r="B380" s="76">
        <v>1</v>
      </c>
      <c r="C380" s="76">
        <v>5</v>
      </c>
      <c r="D380" s="76">
        <v>5</v>
      </c>
      <c r="E380" s="76">
        <v>4</v>
      </c>
    </row>
    <row r="381" spans="1:5" x14ac:dyDescent="0.2">
      <c r="A381" s="77" t="s">
        <v>405</v>
      </c>
      <c r="B381" s="76">
        <v>1</v>
      </c>
      <c r="C381" s="76">
        <v>5</v>
      </c>
      <c r="D381" s="76">
        <v>5</v>
      </c>
      <c r="E381" s="76">
        <v>4</v>
      </c>
    </row>
    <row r="382" spans="1:5" x14ac:dyDescent="0.2">
      <c r="A382" s="77" t="s">
        <v>406</v>
      </c>
      <c r="B382" s="76">
        <v>4</v>
      </c>
      <c r="C382" s="76">
        <v>5</v>
      </c>
      <c r="D382" s="76">
        <v>1</v>
      </c>
      <c r="E382" s="76">
        <v>2</v>
      </c>
    </row>
    <row r="383" spans="1:5" x14ac:dyDescent="0.2">
      <c r="A383" s="77" t="s">
        <v>407</v>
      </c>
      <c r="B383" s="76">
        <v>3</v>
      </c>
      <c r="C383" s="76">
        <v>3</v>
      </c>
      <c r="D383" s="76">
        <v>4</v>
      </c>
      <c r="E383" s="76">
        <v>2</v>
      </c>
    </row>
    <row r="384" spans="1:5" x14ac:dyDescent="0.2">
      <c r="A384" s="77" t="s">
        <v>408</v>
      </c>
      <c r="B384" s="76">
        <v>1</v>
      </c>
      <c r="C384" s="76">
        <v>5</v>
      </c>
      <c r="D384" s="76">
        <v>5</v>
      </c>
      <c r="E384" s="76">
        <v>4</v>
      </c>
    </row>
    <row r="385" spans="1:5" x14ac:dyDescent="0.2">
      <c r="A385" s="77" t="s">
        <v>409</v>
      </c>
      <c r="B385" s="76">
        <v>1</v>
      </c>
      <c r="C385" s="76">
        <v>2</v>
      </c>
      <c r="D385" s="76">
        <v>5</v>
      </c>
      <c r="E385" s="76">
        <v>2</v>
      </c>
    </row>
    <row r="386" spans="1:5" x14ac:dyDescent="0.2">
      <c r="A386" s="77" t="s">
        <v>410</v>
      </c>
      <c r="B386" s="76">
        <v>2</v>
      </c>
      <c r="C386" s="76">
        <v>4</v>
      </c>
      <c r="D386" s="76">
        <v>1</v>
      </c>
      <c r="E386" s="76">
        <v>3</v>
      </c>
    </row>
    <row r="387" spans="1:5" x14ac:dyDescent="0.2">
      <c r="A387" s="77" t="s">
        <v>411</v>
      </c>
      <c r="B387" s="76">
        <v>5</v>
      </c>
      <c r="C387" s="76">
        <v>4</v>
      </c>
      <c r="D387" s="76">
        <v>5</v>
      </c>
      <c r="E387" s="76">
        <v>3</v>
      </c>
    </row>
    <row r="388" spans="1:5" x14ac:dyDescent="0.2">
      <c r="A388" s="77" t="s">
        <v>412</v>
      </c>
      <c r="B388" s="76">
        <v>4</v>
      </c>
      <c r="C388" s="76">
        <v>5</v>
      </c>
      <c r="D388" s="76">
        <v>1</v>
      </c>
      <c r="E388" s="76">
        <v>1</v>
      </c>
    </row>
    <row r="389" spans="1:5" x14ac:dyDescent="0.2">
      <c r="A389" s="77" t="s">
        <v>451</v>
      </c>
      <c r="B389" s="76">
        <v>5</v>
      </c>
      <c r="C389" s="76">
        <v>4</v>
      </c>
      <c r="D389" s="76">
        <v>5</v>
      </c>
      <c r="E389" s="76">
        <v>3</v>
      </c>
    </row>
    <row r="390" spans="1:5" x14ac:dyDescent="0.2">
      <c r="A390" s="77" t="s">
        <v>413</v>
      </c>
      <c r="B390" s="76">
        <v>5</v>
      </c>
      <c r="C390" s="76">
        <v>2</v>
      </c>
      <c r="D390" s="76">
        <v>1</v>
      </c>
      <c r="E390" s="76">
        <v>3</v>
      </c>
    </row>
    <row r="391" spans="1:5" x14ac:dyDescent="0.2">
      <c r="A391" s="77" t="s">
        <v>414</v>
      </c>
      <c r="B391" s="76">
        <v>1</v>
      </c>
      <c r="C391" s="76">
        <v>2</v>
      </c>
      <c r="D391" s="76">
        <v>5</v>
      </c>
      <c r="E391" s="76">
        <v>3</v>
      </c>
    </row>
    <row r="392" spans="1:5" x14ac:dyDescent="0.2">
      <c r="A392" s="77" t="s">
        <v>415</v>
      </c>
      <c r="B392" s="76">
        <v>3</v>
      </c>
      <c r="C392" s="76">
        <v>3</v>
      </c>
      <c r="D392" s="76">
        <v>1</v>
      </c>
      <c r="E392" s="76">
        <v>2</v>
      </c>
    </row>
    <row r="393" spans="1:5" x14ac:dyDescent="0.2">
      <c r="A393" s="77" t="s">
        <v>416</v>
      </c>
      <c r="B393" s="76">
        <v>1</v>
      </c>
      <c r="C393" s="76">
        <v>2</v>
      </c>
      <c r="D393" s="76">
        <v>5</v>
      </c>
      <c r="E393" s="76">
        <v>2</v>
      </c>
    </row>
    <row r="394" spans="1:5" x14ac:dyDescent="0.2">
      <c r="A394" s="77" t="s">
        <v>417</v>
      </c>
      <c r="B394" s="76">
        <v>5</v>
      </c>
      <c r="C394" s="76">
        <v>4</v>
      </c>
      <c r="D394" s="76">
        <v>5</v>
      </c>
      <c r="E394" s="76">
        <v>3</v>
      </c>
    </row>
    <row r="395" spans="1:5" x14ac:dyDescent="0.2">
      <c r="A395" s="77" t="s">
        <v>418</v>
      </c>
      <c r="B395" s="76">
        <v>4</v>
      </c>
      <c r="C395" s="76">
        <v>5</v>
      </c>
      <c r="D395" s="76">
        <v>2</v>
      </c>
      <c r="E395" s="76">
        <v>4</v>
      </c>
    </row>
    <row r="396" spans="1:5" x14ac:dyDescent="0.2">
      <c r="A396" s="77" t="s">
        <v>419</v>
      </c>
      <c r="B396" s="76">
        <v>4</v>
      </c>
      <c r="C396" s="76">
        <v>5</v>
      </c>
      <c r="D396" s="76">
        <v>3</v>
      </c>
      <c r="E396" s="76">
        <v>2</v>
      </c>
    </row>
    <row r="397" spans="1:5" x14ac:dyDescent="0.2">
      <c r="A397" s="77" t="s">
        <v>420</v>
      </c>
      <c r="B397" s="76">
        <v>1</v>
      </c>
      <c r="C397" s="76">
        <v>2</v>
      </c>
      <c r="D397" s="76">
        <v>5</v>
      </c>
      <c r="E397" s="76">
        <v>2</v>
      </c>
    </row>
    <row r="398" spans="1:5" x14ac:dyDescent="0.2">
      <c r="A398" s="77" t="s">
        <v>421</v>
      </c>
      <c r="B398" s="76">
        <v>5</v>
      </c>
      <c r="C398" s="76">
        <v>2</v>
      </c>
      <c r="D398" s="76">
        <v>1</v>
      </c>
      <c r="E398" s="76">
        <v>3</v>
      </c>
    </row>
    <row r="399" spans="1:5" x14ac:dyDescent="0.2">
      <c r="A399" s="77" t="s">
        <v>422</v>
      </c>
      <c r="B399" s="76">
        <v>4</v>
      </c>
      <c r="C399" s="76">
        <v>5</v>
      </c>
      <c r="D399" s="76">
        <v>2</v>
      </c>
      <c r="E399" s="76">
        <v>1</v>
      </c>
    </row>
    <row r="400" spans="1:5" x14ac:dyDescent="0.2">
      <c r="A400" s="77" t="s">
        <v>423</v>
      </c>
      <c r="B400" s="76">
        <v>5</v>
      </c>
      <c r="C400" s="76">
        <v>4</v>
      </c>
      <c r="D400" s="76">
        <v>5</v>
      </c>
      <c r="E400" s="76">
        <v>3</v>
      </c>
    </row>
    <row r="401" spans="1:5" x14ac:dyDescent="0.2">
      <c r="A401" s="77" t="s">
        <v>424</v>
      </c>
      <c r="B401" s="76">
        <v>3</v>
      </c>
      <c r="C401" s="76">
        <v>3</v>
      </c>
      <c r="D401" s="76">
        <v>4</v>
      </c>
      <c r="E401" s="76">
        <v>2</v>
      </c>
    </row>
    <row r="402" spans="1:5" x14ac:dyDescent="0.2">
      <c r="A402" s="78" t="s">
        <v>425</v>
      </c>
      <c r="B402" s="76">
        <v>4</v>
      </c>
      <c r="C402" s="76">
        <v>5</v>
      </c>
      <c r="D402" s="76">
        <v>1</v>
      </c>
      <c r="E402" s="76">
        <v>1</v>
      </c>
    </row>
    <row r="403" spans="1:5" x14ac:dyDescent="0.2">
      <c r="A403" s="77" t="s">
        <v>426</v>
      </c>
      <c r="B403" s="76">
        <v>5</v>
      </c>
      <c r="C403" s="76">
        <v>4</v>
      </c>
      <c r="D403" s="76">
        <v>5</v>
      </c>
      <c r="E403" s="76">
        <v>3</v>
      </c>
    </row>
    <row r="404" spans="1:5" x14ac:dyDescent="0.2">
      <c r="A404" s="79"/>
      <c r="B404" s="79"/>
      <c r="C404" s="79"/>
      <c r="D404" s="79"/>
      <c r="E404" s="79"/>
    </row>
    <row r="405" spans="1:5" x14ac:dyDescent="0.2">
      <c r="A405" s="79"/>
      <c r="B405" s="79"/>
      <c r="C405" s="79"/>
      <c r="D405" s="79"/>
      <c r="E405" s="79"/>
    </row>
    <row r="406" spans="1:5" x14ac:dyDescent="0.2">
      <c r="A406" s="79"/>
      <c r="B406" s="79"/>
      <c r="C406" s="79"/>
      <c r="D406" s="79"/>
      <c r="E406" s="79"/>
    </row>
    <row r="407" spans="1:5" x14ac:dyDescent="0.2">
      <c r="A407" s="79"/>
      <c r="B407" s="79"/>
      <c r="C407" s="79"/>
      <c r="D407" s="79"/>
      <c r="E407" s="79"/>
    </row>
    <row r="408" spans="1:5" x14ac:dyDescent="0.2">
      <c r="A408" s="79"/>
      <c r="B408" s="79"/>
      <c r="C408" s="79"/>
      <c r="D408" s="79"/>
      <c r="E408" s="79"/>
    </row>
    <row r="409" spans="1:5" x14ac:dyDescent="0.2">
      <c r="A409" s="79"/>
      <c r="B409" s="79"/>
      <c r="C409" s="79"/>
      <c r="D409" s="79"/>
      <c r="E409" s="79"/>
    </row>
    <row r="410" spans="1:5" x14ac:dyDescent="0.2">
      <c r="A410" s="79"/>
      <c r="B410" s="79"/>
      <c r="C410" s="79"/>
      <c r="D410" s="79"/>
      <c r="E410" s="79"/>
    </row>
    <row r="411" spans="1:5" x14ac:dyDescent="0.2">
      <c r="A411" s="79"/>
      <c r="B411" s="79"/>
      <c r="C411" s="79"/>
      <c r="D411" s="79"/>
      <c r="E411" s="79"/>
    </row>
    <row r="412" spans="1:5" x14ac:dyDescent="0.2">
      <c r="A412" s="79"/>
      <c r="B412" s="79"/>
      <c r="C412" s="79"/>
      <c r="D412" s="79"/>
      <c r="E412" s="79"/>
    </row>
    <row r="413" spans="1:5" x14ac:dyDescent="0.2">
      <c r="A413" s="79"/>
      <c r="B413" s="79"/>
      <c r="C413" s="79"/>
      <c r="D413" s="79"/>
      <c r="E413" s="79"/>
    </row>
    <row r="414" spans="1:5" x14ac:dyDescent="0.2">
      <c r="A414" s="79"/>
      <c r="B414" s="79"/>
      <c r="C414" s="79"/>
      <c r="D414" s="79"/>
      <c r="E414" s="79"/>
    </row>
    <row r="415" spans="1:5" x14ac:dyDescent="0.2">
      <c r="A415" s="79"/>
      <c r="B415" s="79"/>
      <c r="C415" s="79"/>
      <c r="D415" s="79"/>
      <c r="E415" s="79"/>
    </row>
    <row r="416" spans="1:5" x14ac:dyDescent="0.2">
      <c r="A416" s="79"/>
      <c r="B416" s="79"/>
      <c r="C416" s="79"/>
      <c r="D416" s="79"/>
      <c r="E416" s="79"/>
    </row>
    <row r="417" spans="1:5" x14ac:dyDescent="0.2">
      <c r="A417" s="79"/>
      <c r="B417" s="79"/>
      <c r="C417" s="79"/>
      <c r="D417" s="79"/>
      <c r="E417" s="79"/>
    </row>
    <row r="418" spans="1:5" x14ac:dyDescent="0.2">
      <c r="A418" s="79"/>
      <c r="B418" s="79"/>
      <c r="C418" s="79"/>
      <c r="D418" s="79"/>
      <c r="E418" s="79"/>
    </row>
    <row r="419" spans="1:5" x14ac:dyDescent="0.2">
      <c r="A419" s="79"/>
      <c r="B419" s="79"/>
      <c r="C419" s="79"/>
      <c r="D419" s="79"/>
      <c r="E419" s="79"/>
    </row>
    <row r="420" spans="1:5" x14ac:dyDescent="0.2">
      <c r="A420" s="79"/>
      <c r="B420" s="79"/>
      <c r="C420" s="79"/>
      <c r="D420" s="79"/>
      <c r="E420" s="79"/>
    </row>
    <row r="421" spans="1:5" x14ac:dyDescent="0.2">
      <c r="A421" s="79"/>
      <c r="B421" s="79"/>
      <c r="C421" s="79"/>
      <c r="D421" s="79"/>
      <c r="E421" s="79"/>
    </row>
    <row r="422" spans="1:5" x14ac:dyDescent="0.2">
      <c r="A422" s="79"/>
      <c r="B422" s="79"/>
      <c r="C422" s="79"/>
      <c r="D422" s="79"/>
      <c r="E422" s="79"/>
    </row>
  </sheetData>
  <sheetProtection algorithmName="SHA-512" hashValue="vo9WlR8h4n4Yrd6CjTqbi38U4+kyRjMaBqO1VVXucmgfHW5gAfzz/DBmEWW7zZ7eCq7Hwin4RapDgMYkKLldRA==" saltValue="YB2m+Kl1LV8aCR2vBQZcDA==" spinCount="100000" sheet="1" objects="1" scenarios="1" formatCells="0" formatColumns="0" formatRows="0" insertColumns="0" insertRows="0" insertHyperlinks="0" deleteColumns="0" deleteRows="0"/>
  <printOptions horizontalCentered="1" verticalCentered="1"/>
  <pageMargins left="0" right="0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Abfuhrkalender</vt:lpstr>
      <vt:lpstr>   </vt:lpstr>
      <vt:lpstr>Abfuhrkalender!Druckbereich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Seega, Michael</dc:creator>
  <cp:lastModifiedBy>Herbold, Peter</cp:lastModifiedBy>
  <cp:lastPrinted>2023-11-14T11:30:37Z</cp:lastPrinted>
  <dcterms:created xsi:type="dcterms:W3CDTF">2020-10-21T13:30:49Z</dcterms:created>
  <dcterms:modified xsi:type="dcterms:W3CDTF">2023-11-14T11:38:35Z</dcterms:modified>
</cp:coreProperties>
</file>